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esearch Funding\Marsden Fund\Promotion\Press releases\2019\2019 data on Marsden Fund round\"/>
    </mc:Choice>
  </mc:AlternateContent>
  <bookViews>
    <workbookView xWindow="0" yWindow="0" windowWidth="28800" windowHeight="12885" activeTab="2"/>
  </bookViews>
  <sheets>
    <sheet name="Marsden announcements 2019" sheetId="1" r:id="rId1"/>
    <sheet name="2019 teams" sheetId="2" r:id="rId2"/>
    <sheet name="Awards website table 2019" sheetId="3" r:id="rId3"/>
  </sheets>
  <definedNames>
    <definedName name="_xlnm._FilterDatabase" localSheetId="1" hidden="1">'2019 teams'!$A$1:$D$393</definedName>
    <definedName name="_xlnm._FilterDatabase" localSheetId="0" hidden="1">'Marsden announcements 2019'!$E$1:$E$126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C3" i="3" s="1"/>
  <c r="D3" i="3" s="1"/>
  <c r="B4" i="3"/>
  <c r="C4" i="3" s="1"/>
  <c r="D4" i="3" s="1"/>
  <c r="B5" i="3"/>
  <c r="C5" i="3" s="1"/>
  <c r="D5" i="3" s="1"/>
  <c r="B6" i="3"/>
  <c r="C6" i="3" s="1"/>
  <c r="D6" i="3" s="1"/>
  <c r="B7" i="3"/>
  <c r="C7" i="3" s="1"/>
  <c r="D7" i="3" s="1"/>
  <c r="B8" i="3"/>
  <c r="C8" i="3" s="1"/>
  <c r="D8" i="3" s="1"/>
  <c r="B9" i="3"/>
  <c r="C9" i="3"/>
  <c r="D9" i="3" s="1"/>
  <c r="B10" i="3"/>
  <c r="C10" i="3" s="1"/>
  <c r="D10" i="3" s="1"/>
  <c r="B11" i="3"/>
  <c r="C11" i="3" s="1"/>
  <c r="D11" i="3" s="1"/>
  <c r="B12" i="3"/>
  <c r="C12" i="3" s="1"/>
  <c r="D12" i="3" s="1"/>
  <c r="B13" i="3"/>
  <c r="C13" i="3"/>
  <c r="D13" i="3" s="1"/>
  <c r="B14" i="3"/>
  <c r="C14" i="3" s="1"/>
  <c r="D14" i="3" s="1"/>
  <c r="B15" i="3"/>
  <c r="C15" i="3" s="1"/>
  <c r="D15" i="3" s="1"/>
  <c r="B16" i="3"/>
  <c r="C16" i="3" s="1"/>
  <c r="D16" i="3" s="1"/>
  <c r="B17" i="3"/>
  <c r="C17" i="3"/>
  <c r="D17" i="3" s="1"/>
  <c r="B18" i="3"/>
  <c r="C18" i="3" s="1"/>
  <c r="D18" i="3" s="1"/>
  <c r="B19" i="3"/>
  <c r="C19" i="3" s="1"/>
  <c r="D19" i="3" s="1"/>
  <c r="B20" i="3"/>
  <c r="C20" i="3" s="1"/>
  <c r="D20" i="3" s="1"/>
  <c r="B21" i="3"/>
  <c r="C21" i="3" s="1"/>
  <c r="D21" i="3" s="1"/>
  <c r="B22" i="3"/>
  <c r="C22" i="3" s="1"/>
  <c r="D22" i="3" s="1"/>
  <c r="B23" i="3"/>
  <c r="C23" i="3"/>
  <c r="D23" i="3" s="1"/>
  <c r="B24" i="3"/>
  <c r="C24" i="3" s="1"/>
  <c r="D24" i="3" s="1"/>
  <c r="B25" i="3"/>
  <c r="C25" i="3"/>
  <c r="D25" i="3" s="1"/>
  <c r="B26" i="3"/>
  <c r="C26" i="3" s="1"/>
  <c r="D26" i="3" s="1"/>
  <c r="B27" i="3"/>
  <c r="C27" i="3" s="1"/>
  <c r="D27" i="3" s="1"/>
  <c r="B28" i="3"/>
  <c r="C28" i="3" s="1"/>
  <c r="D28" i="3" s="1"/>
  <c r="B29" i="3"/>
  <c r="C29" i="3" s="1"/>
  <c r="D29" i="3" s="1"/>
  <c r="B30" i="3"/>
  <c r="C30" i="3" s="1"/>
  <c r="D30" i="3" s="1"/>
  <c r="B31" i="3"/>
  <c r="C31" i="3"/>
  <c r="D31" i="3" s="1"/>
  <c r="B32" i="3"/>
  <c r="C32" i="3" s="1"/>
  <c r="D32" i="3" s="1"/>
  <c r="B33" i="3"/>
  <c r="C33" i="3"/>
  <c r="D33" i="3" s="1"/>
  <c r="B34" i="3"/>
  <c r="C34" i="3" s="1"/>
  <c r="D34" i="3" s="1"/>
  <c r="B35" i="3"/>
  <c r="C35" i="3" s="1"/>
  <c r="D35" i="3" s="1"/>
  <c r="B36" i="3"/>
  <c r="C36" i="3" s="1"/>
  <c r="D36" i="3" s="1"/>
  <c r="B37" i="3"/>
  <c r="C37" i="3" s="1"/>
  <c r="D37" i="3" s="1"/>
  <c r="B38" i="3"/>
  <c r="C38" i="3" s="1"/>
  <c r="D38" i="3" s="1"/>
  <c r="B39" i="3"/>
  <c r="C39" i="3"/>
  <c r="D39" i="3" s="1"/>
  <c r="B40" i="3"/>
  <c r="C40" i="3" s="1"/>
  <c r="D40" i="3" s="1"/>
  <c r="B41" i="3"/>
  <c r="C41" i="3" s="1"/>
  <c r="D41" i="3" s="1"/>
  <c r="B42" i="3"/>
  <c r="C42" i="3" s="1"/>
  <c r="D42" i="3" s="1"/>
  <c r="B43" i="3"/>
  <c r="C43" i="3"/>
  <c r="D43" i="3" s="1"/>
  <c r="B44" i="3"/>
  <c r="C44" i="3" s="1"/>
  <c r="D44" i="3" s="1"/>
  <c r="B45" i="3"/>
  <c r="C45" i="3"/>
  <c r="D45" i="3" s="1"/>
  <c r="B46" i="3"/>
  <c r="C46" i="3" s="1"/>
  <c r="D46" i="3" s="1"/>
  <c r="B47" i="3"/>
  <c r="C47" i="3" s="1"/>
  <c r="D47" i="3" s="1"/>
  <c r="B48" i="3"/>
  <c r="C48" i="3" s="1"/>
  <c r="D48" i="3" s="1"/>
  <c r="B49" i="3"/>
  <c r="C49" i="3"/>
  <c r="D49" i="3" s="1"/>
  <c r="B50" i="3"/>
  <c r="C50" i="3" s="1"/>
  <c r="D50" i="3"/>
  <c r="B51" i="3"/>
  <c r="C51" i="3" s="1"/>
  <c r="D51" i="3" s="1"/>
  <c r="B52" i="3"/>
  <c r="C52" i="3" s="1"/>
  <c r="D52" i="3" s="1"/>
  <c r="B53" i="3"/>
  <c r="C53" i="3"/>
  <c r="D53" i="3" s="1"/>
  <c r="B54" i="3"/>
  <c r="C54" i="3" s="1"/>
  <c r="D54" i="3" s="1"/>
  <c r="B55" i="3"/>
  <c r="C55" i="3" s="1"/>
  <c r="D55" i="3" s="1"/>
  <c r="B56" i="3"/>
  <c r="C56" i="3" s="1"/>
  <c r="D56" i="3" s="1"/>
  <c r="B57" i="3"/>
  <c r="C57" i="3"/>
  <c r="D57" i="3" s="1"/>
  <c r="B58" i="3"/>
  <c r="C58" i="3" s="1"/>
  <c r="D58" i="3" s="1"/>
  <c r="B59" i="3"/>
  <c r="C59" i="3"/>
  <c r="D59" i="3" s="1"/>
  <c r="B60" i="3"/>
  <c r="C60" i="3" s="1"/>
  <c r="D60" i="3" s="1"/>
  <c r="B61" i="3"/>
  <c r="C61" i="3"/>
  <c r="D61" i="3" s="1"/>
  <c r="B62" i="3"/>
  <c r="C62" i="3" s="1"/>
  <c r="D62" i="3" s="1"/>
  <c r="B63" i="3"/>
  <c r="C63" i="3" s="1"/>
  <c r="D63" i="3" s="1"/>
  <c r="B64" i="3"/>
  <c r="C64" i="3" s="1"/>
  <c r="D64" i="3" s="1"/>
  <c r="B65" i="3"/>
  <c r="C65" i="3"/>
  <c r="D65" i="3" s="1"/>
  <c r="B66" i="3"/>
  <c r="C66" i="3" s="1"/>
  <c r="D66" i="3"/>
  <c r="B67" i="3"/>
  <c r="C67" i="3"/>
  <c r="D67" i="3" s="1"/>
  <c r="B68" i="3"/>
  <c r="C68" i="3" s="1"/>
  <c r="D68" i="3" s="1"/>
  <c r="B69" i="3"/>
  <c r="C69" i="3"/>
  <c r="D69" i="3" s="1"/>
  <c r="B70" i="3"/>
  <c r="C70" i="3" s="1"/>
  <c r="D70" i="3" s="1"/>
  <c r="B71" i="3"/>
  <c r="C71" i="3"/>
  <c r="D71" i="3" s="1"/>
  <c r="B72" i="3"/>
  <c r="C72" i="3" s="1"/>
  <c r="D72" i="3" s="1"/>
  <c r="B73" i="3"/>
  <c r="C73" i="3" s="1"/>
  <c r="D73" i="3" s="1"/>
  <c r="B74" i="3"/>
  <c r="C74" i="3" s="1"/>
  <c r="D74" i="3"/>
  <c r="B75" i="3"/>
  <c r="C75" i="3" s="1"/>
  <c r="D75" i="3" s="1"/>
  <c r="B76" i="3"/>
  <c r="C76" i="3" s="1"/>
  <c r="D76" i="3" s="1"/>
  <c r="B77" i="3"/>
  <c r="C77" i="3"/>
  <c r="D77" i="3" s="1"/>
  <c r="B78" i="3"/>
  <c r="C78" i="3" s="1"/>
  <c r="D78" i="3" s="1"/>
  <c r="B79" i="3"/>
  <c r="C79" i="3"/>
  <c r="D79" i="3" s="1"/>
  <c r="B80" i="3"/>
  <c r="C80" i="3" s="1"/>
  <c r="D80" i="3" s="1"/>
  <c r="B81" i="3"/>
  <c r="C81" i="3"/>
  <c r="D81" i="3" s="1"/>
  <c r="B82" i="3"/>
  <c r="C82" i="3" s="1"/>
  <c r="D82" i="3"/>
  <c r="B83" i="3"/>
  <c r="C83" i="3"/>
  <c r="D83" i="3" s="1"/>
  <c r="B84" i="3"/>
  <c r="C84" i="3" s="1"/>
  <c r="D84" i="3" s="1"/>
  <c r="B85" i="3"/>
  <c r="C85" i="3" s="1"/>
  <c r="D85" i="3" s="1"/>
  <c r="B86" i="3"/>
  <c r="C86" i="3" s="1"/>
  <c r="D86" i="3" s="1"/>
  <c r="B87" i="3"/>
  <c r="C87" i="3"/>
  <c r="D87" i="3" s="1"/>
  <c r="B88" i="3"/>
  <c r="C88" i="3" s="1"/>
  <c r="D88" i="3" s="1"/>
  <c r="B89" i="3"/>
  <c r="C89" i="3"/>
  <c r="D89" i="3" s="1"/>
  <c r="B90" i="3"/>
  <c r="C90" i="3" s="1"/>
  <c r="D90" i="3" s="1"/>
  <c r="B91" i="3"/>
  <c r="C91" i="3" s="1"/>
  <c r="D91" i="3" s="1"/>
  <c r="B92" i="3"/>
  <c r="C92" i="3" s="1"/>
  <c r="D92" i="3" s="1"/>
  <c r="B93" i="3"/>
  <c r="C93" i="3"/>
  <c r="D93" i="3" s="1"/>
  <c r="B94" i="3"/>
  <c r="C94" i="3" s="1"/>
  <c r="D94" i="3" s="1"/>
  <c r="B95" i="3"/>
  <c r="C95" i="3" s="1"/>
  <c r="D95" i="3" s="1"/>
  <c r="B96" i="3"/>
  <c r="C96" i="3" s="1"/>
  <c r="D96" i="3" s="1"/>
  <c r="B97" i="3"/>
  <c r="C97" i="3"/>
  <c r="D97" i="3" s="1"/>
  <c r="B98" i="3"/>
  <c r="C98" i="3" s="1"/>
  <c r="D98" i="3" s="1"/>
  <c r="B99" i="3"/>
  <c r="C99" i="3"/>
  <c r="D99" i="3" s="1"/>
  <c r="B100" i="3"/>
  <c r="C100" i="3" s="1"/>
  <c r="D100" i="3" s="1"/>
  <c r="B101" i="3"/>
  <c r="C101" i="3"/>
  <c r="D101" i="3" s="1"/>
  <c r="B102" i="3"/>
  <c r="C102" i="3" s="1"/>
  <c r="D102" i="3" s="1"/>
  <c r="B103" i="3"/>
  <c r="C103" i="3" s="1"/>
  <c r="D103" i="3" s="1"/>
  <c r="B104" i="3"/>
  <c r="C104" i="3" s="1"/>
  <c r="D104" i="3" s="1"/>
  <c r="B105" i="3"/>
  <c r="C105" i="3"/>
  <c r="D105" i="3" s="1"/>
  <c r="B106" i="3"/>
  <c r="C106" i="3" s="1"/>
  <c r="D106" i="3" s="1"/>
  <c r="B107" i="3"/>
  <c r="C107" i="3" s="1"/>
  <c r="D107" i="3" s="1"/>
  <c r="B108" i="3"/>
  <c r="C108" i="3" s="1"/>
  <c r="D108" i="3" s="1"/>
  <c r="B109" i="3"/>
  <c r="C109" i="3"/>
  <c r="D109" i="3" s="1"/>
  <c r="B110" i="3"/>
  <c r="C110" i="3" s="1"/>
  <c r="D110" i="3" s="1"/>
  <c r="B111" i="3"/>
  <c r="C111" i="3" s="1"/>
  <c r="D111" i="3" s="1"/>
  <c r="B112" i="3"/>
  <c r="C112" i="3" s="1"/>
  <c r="D112" i="3" s="1"/>
  <c r="B113" i="3"/>
  <c r="C113" i="3"/>
  <c r="D113" i="3" s="1"/>
  <c r="B114" i="3"/>
  <c r="C114" i="3" s="1"/>
  <c r="D114" i="3"/>
  <c r="B115" i="3"/>
  <c r="C115" i="3"/>
  <c r="D115" i="3" s="1"/>
  <c r="B116" i="3"/>
  <c r="C116" i="3" s="1"/>
  <c r="D116" i="3" s="1"/>
  <c r="B117" i="3"/>
  <c r="C117" i="3" s="1"/>
  <c r="D117" i="3" s="1"/>
  <c r="B118" i="3"/>
  <c r="C118" i="3" s="1"/>
  <c r="D118" i="3" s="1"/>
  <c r="B119" i="3"/>
  <c r="C119" i="3"/>
  <c r="D119" i="3" s="1"/>
  <c r="B120" i="3"/>
  <c r="C120" i="3" s="1"/>
  <c r="D120" i="3" s="1"/>
  <c r="B121" i="3"/>
  <c r="C121" i="3" s="1"/>
  <c r="D121" i="3" s="1"/>
  <c r="B122" i="3"/>
  <c r="C122" i="3" s="1"/>
  <c r="D122" i="3" s="1"/>
  <c r="B123" i="3"/>
  <c r="C123" i="3"/>
  <c r="D123" i="3" s="1"/>
  <c r="B124" i="3"/>
  <c r="C124" i="3" s="1"/>
  <c r="D124" i="3" s="1"/>
  <c r="B125" i="3"/>
  <c r="C125" i="3"/>
  <c r="D125" i="3" s="1"/>
  <c r="B126" i="3"/>
  <c r="C126" i="3" s="1"/>
  <c r="D126" i="3" s="1"/>
  <c r="B127" i="3"/>
  <c r="C127" i="3"/>
  <c r="D127" i="3" s="1"/>
  <c r="B128" i="3"/>
  <c r="C128" i="3" s="1"/>
  <c r="D128" i="3" s="1"/>
  <c r="B129" i="3"/>
  <c r="C129" i="3" s="1"/>
  <c r="D129" i="3" s="1"/>
  <c r="B130" i="3"/>
  <c r="C130" i="3" s="1"/>
  <c r="D130" i="3"/>
  <c r="B131" i="3"/>
  <c r="C131" i="3" s="1"/>
  <c r="D131" i="3" s="1"/>
  <c r="B132" i="3"/>
  <c r="C132" i="3" s="1"/>
  <c r="D132" i="3" s="1"/>
  <c r="B133" i="3"/>
  <c r="C133" i="3"/>
  <c r="D133" i="3" s="1"/>
  <c r="B134" i="3"/>
  <c r="C134" i="3" s="1"/>
  <c r="D134" i="3" s="1"/>
  <c r="B135" i="3"/>
  <c r="C135" i="3"/>
  <c r="D135" i="3" s="1"/>
  <c r="B136" i="3"/>
  <c r="C136" i="3" s="1"/>
  <c r="D136" i="3" s="1"/>
  <c r="B137" i="3"/>
  <c r="C137" i="3"/>
  <c r="D137" i="3" s="1"/>
  <c r="B138" i="3"/>
  <c r="C138" i="3" s="1"/>
  <c r="D138" i="3"/>
  <c r="B139" i="3"/>
  <c r="C139" i="3"/>
  <c r="D139" i="3" s="1"/>
  <c r="B140" i="3"/>
  <c r="C140" i="3" s="1"/>
  <c r="D140" i="3" s="1"/>
  <c r="B141" i="3"/>
  <c r="C141" i="3" s="1"/>
  <c r="D141" i="3" s="1"/>
  <c r="B142" i="3"/>
  <c r="C142" i="3" s="1"/>
  <c r="D142" i="3" s="1"/>
  <c r="B143" i="3"/>
  <c r="C143" i="3"/>
  <c r="D143" i="3" s="1"/>
  <c r="B144" i="3"/>
  <c r="C144" i="3" s="1"/>
  <c r="D144" i="3" s="1"/>
  <c r="B145" i="3"/>
  <c r="C145" i="3"/>
  <c r="D145" i="3" s="1"/>
  <c r="B146" i="3"/>
  <c r="C146" i="3" s="1"/>
  <c r="D146" i="3" s="1"/>
  <c r="B147" i="3"/>
  <c r="C147" i="3" s="1"/>
  <c r="D147" i="3" s="1"/>
  <c r="B148" i="3"/>
  <c r="C148" i="3" s="1"/>
  <c r="D148" i="3" s="1"/>
  <c r="B149" i="3"/>
  <c r="C149" i="3"/>
  <c r="D149" i="3" s="1"/>
  <c r="B150" i="3"/>
  <c r="C150" i="3" s="1"/>
  <c r="D150" i="3" s="1"/>
  <c r="B151" i="3"/>
  <c r="C151" i="3" s="1"/>
  <c r="D151" i="3" s="1"/>
  <c r="B152" i="3"/>
  <c r="C152" i="3" s="1"/>
  <c r="D152" i="3" s="1"/>
  <c r="B153" i="3"/>
  <c r="C153" i="3"/>
  <c r="D153" i="3" s="1"/>
  <c r="B154" i="3"/>
  <c r="C154" i="3" s="1"/>
  <c r="D154" i="3"/>
  <c r="B155" i="3"/>
  <c r="C155" i="3"/>
  <c r="D155" i="3" s="1"/>
  <c r="B156" i="3"/>
  <c r="C156" i="3" s="1"/>
  <c r="D156" i="3" s="1"/>
  <c r="B157" i="3"/>
  <c r="C157" i="3" s="1"/>
  <c r="D157" i="3" s="1"/>
  <c r="B158" i="3"/>
  <c r="C158" i="3" s="1"/>
  <c r="D158" i="3" s="1"/>
  <c r="B159" i="3"/>
  <c r="C159" i="3"/>
  <c r="D159" i="3" s="1"/>
  <c r="B160" i="3"/>
  <c r="C160" i="3" s="1"/>
  <c r="D160" i="3" s="1"/>
  <c r="B161" i="3"/>
  <c r="C161" i="3" s="1"/>
  <c r="D161" i="3" s="1"/>
  <c r="B162" i="3"/>
  <c r="C162" i="3" s="1"/>
  <c r="D162" i="3" s="1"/>
  <c r="B163" i="3"/>
  <c r="C163" i="3"/>
  <c r="D163" i="3" s="1"/>
  <c r="B164" i="3"/>
  <c r="C164" i="3" s="1"/>
  <c r="D164" i="3" s="1"/>
  <c r="B165" i="3"/>
  <c r="C165" i="3"/>
  <c r="D165" i="3" s="1"/>
  <c r="B166" i="3"/>
  <c r="C166" i="3" s="1"/>
  <c r="D166" i="3" s="1"/>
  <c r="B167" i="3"/>
  <c r="C167" i="3"/>
  <c r="D167" i="3" s="1"/>
  <c r="B168" i="3"/>
  <c r="C168" i="3" s="1"/>
  <c r="D168" i="3" s="1"/>
  <c r="B169" i="3"/>
  <c r="C169" i="3" s="1"/>
  <c r="D169" i="3" s="1"/>
  <c r="B170" i="3"/>
  <c r="C170" i="3" s="1"/>
  <c r="D170" i="3" s="1"/>
  <c r="B171" i="3"/>
  <c r="C171" i="3"/>
  <c r="D171" i="3" s="1"/>
  <c r="B172" i="3"/>
  <c r="C172" i="3" s="1"/>
  <c r="D172" i="3" s="1"/>
  <c r="B173" i="3"/>
  <c r="C173" i="3" s="1"/>
  <c r="D173" i="3" s="1"/>
  <c r="B174" i="3"/>
  <c r="C174" i="3" s="1"/>
  <c r="D174" i="3" s="1"/>
  <c r="B175" i="3"/>
  <c r="C175" i="3"/>
  <c r="D175" i="3" s="1"/>
  <c r="B176" i="3"/>
  <c r="C176" i="3" s="1"/>
  <c r="D176" i="3" s="1"/>
  <c r="B177" i="3"/>
  <c r="C177" i="3" s="1"/>
  <c r="D177" i="3" s="1"/>
  <c r="B178" i="3"/>
  <c r="C178" i="3" s="1"/>
  <c r="D178" i="3" s="1"/>
  <c r="B179" i="3"/>
  <c r="C179" i="3"/>
  <c r="D179" i="3" s="1"/>
  <c r="B180" i="3"/>
  <c r="C180" i="3" s="1"/>
  <c r="D180" i="3" s="1"/>
  <c r="B181" i="3"/>
  <c r="C181" i="3"/>
  <c r="D181" i="3" s="1"/>
  <c r="B182" i="3"/>
  <c r="C182" i="3" s="1"/>
  <c r="D182" i="3" s="1"/>
  <c r="B183" i="3"/>
  <c r="C183" i="3"/>
  <c r="D183" i="3" s="1"/>
  <c r="B184" i="3"/>
  <c r="C184" i="3" s="1"/>
  <c r="D184" i="3" s="1"/>
  <c r="B185" i="3"/>
  <c r="C185" i="3" s="1"/>
  <c r="D185" i="3" s="1"/>
  <c r="B186" i="3"/>
  <c r="C186" i="3" s="1"/>
  <c r="D186" i="3" s="1"/>
  <c r="B187" i="3"/>
  <c r="C187" i="3"/>
  <c r="D187" i="3" s="1"/>
  <c r="B188" i="3"/>
  <c r="C188" i="3" s="1"/>
  <c r="D188" i="3" s="1"/>
  <c r="B189" i="3"/>
  <c r="C189" i="3" s="1"/>
  <c r="D189" i="3" s="1"/>
  <c r="B190" i="3"/>
  <c r="C190" i="3" s="1"/>
  <c r="D190" i="3" s="1"/>
  <c r="B191" i="3"/>
  <c r="C191" i="3"/>
  <c r="D191" i="3" s="1"/>
  <c r="B192" i="3"/>
  <c r="C192" i="3" s="1"/>
  <c r="D192" i="3" s="1"/>
  <c r="B193" i="3"/>
  <c r="C193" i="3"/>
  <c r="D193" i="3" s="1"/>
  <c r="B194" i="3"/>
  <c r="C194" i="3" s="1"/>
  <c r="D194" i="3"/>
  <c r="B195" i="3"/>
  <c r="C195" i="3"/>
  <c r="D195" i="3" s="1"/>
  <c r="B196" i="3"/>
  <c r="C196" i="3" s="1"/>
  <c r="D196" i="3" s="1"/>
  <c r="B197" i="3"/>
  <c r="C197" i="3" s="1"/>
  <c r="D197" i="3" s="1"/>
  <c r="B198" i="3"/>
  <c r="C198" i="3" s="1"/>
  <c r="D198" i="3" s="1"/>
  <c r="B199" i="3"/>
  <c r="C199" i="3" s="1"/>
  <c r="D199" i="3" s="1"/>
  <c r="B200" i="3"/>
  <c r="C200" i="3" s="1"/>
  <c r="D200" i="3" s="1"/>
  <c r="B201" i="3"/>
  <c r="C201" i="3"/>
  <c r="D201" i="3" s="1"/>
  <c r="B202" i="3"/>
  <c r="C202" i="3" s="1"/>
  <c r="D202" i="3"/>
  <c r="B203" i="3"/>
  <c r="C203" i="3"/>
  <c r="D203" i="3" s="1"/>
  <c r="B204" i="3"/>
  <c r="C204" i="3" s="1"/>
  <c r="D204" i="3" s="1"/>
  <c r="B205" i="3"/>
  <c r="C205" i="3"/>
  <c r="D205" i="3" s="1"/>
  <c r="B206" i="3"/>
  <c r="C206" i="3" s="1"/>
  <c r="D206" i="3" s="1"/>
  <c r="B207" i="3"/>
  <c r="C207" i="3" s="1"/>
  <c r="D207" i="3" s="1"/>
  <c r="B208" i="3"/>
  <c r="C208" i="3" s="1"/>
  <c r="D208" i="3" s="1"/>
  <c r="B209" i="3"/>
  <c r="C209" i="3"/>
  <c r="D209" i="3" s="1"/>
  <c r="B210" i="3"/>
  <c r="C210" i="3" s="1"/>
  <c r="D210" i="3"/>
  <c r="B211" i="3"/>
  <c r="C211" i="3"/>
  <c r="D211" i="3" s="1"/>
  <c r="B212" i="3"/>
  <c r="C212" i="3" s="1"/>
  <c r="D212" i="3" s="1"/>
  <c r="B213" i="3"/>
  <c r="C213" i="3" s="1"/>
  <c r="D213" i="3" s="1"/>
  <c r="B214" i="3"/>
  <c r="C214" i="3" s="1"/>
  <c r="D214" i="3"/>
  <c r="B215" i="3"/>
  <c r="C215" i="3" s="1"/>
  <c r="D215" i="3" s="1"/>
  <c r="B216" i="3"/>
  <c r="C216" i="3" s="1"/>
  <c r="D216" i="3" s="1"/>
  <c r="B217" i="3"/>
  <c r="C217" i="3"/>
  <c r="D217" i="3" s="1"/>
  <c r="B218" i="3"/>
  <c r="C218" i="3" s="1"/>
  <c r="D218" i="3"/>
  <c r="B219" i="3"/>
  <c r="C219" i="3"/>
  <c r="D219" i="3" s="1"/>
  <c r="B220" i="3"/>
  <c r="C220" i="3" s="1"/>
  <c r="D220" i="3" s="1"/>
  <c r="B221" i="3"/>
  <c r="C221" i="3" s="1"/>
  <c r="D221" i="3" s="1"/>
  <c r="B222" i="3"/>
  <c r="C222" i="3" s="1"/>
  <c r="D222" i="3" s="1"/>
  <c r="B223" i="3"/>
  <c r="C223" i="3"/>
  <c r="D223" i="3" s="1"/>
  <c r="B224" i="3"/>
  <c r="C224" i="3" s="1"/>
  <c r="D224" i="3" s="1"/>
  <c r="B225" i="3"/>
  <c r="C225" i="3"/>
  <c r="D225" i="3" s="1"/>
  <c r="B226" i="3"/>
  <c r="C226" i="3" s="1"/>
  <c r="D226" i="3"/>
  <c r="B227" i="3"/>
  <c r="C227" i="3"/>
  <c r="D227" i="3" s="1"/>
  <c r="B228" i="3"/>
  <c r="C228" i="3" s="1"/>
  <c r="D228" i="3" s="1"/>
  <c r="B229" i="3"/>
  <c r="C229" i="3" s="1"/>
  <c r="D229" i="3" s="1"/>
  <c r="B230" i="3"/>
  <c r="C230" i="3" s="1"/>
  <c r="D230" i="3" s="1"/>
  <c r="B231" i="3"/>
  <c r="C231" i="3" s="1"/>
  <c r="D231" i="3" s="1"/>
  <c r="B232" i="3"/>
  <c r="C232" i="3" s="1"/>
  <c r="D232" i="3" s="1"/>
  <c r="B233" i="3"/>
  <c r="C233" i="3"/>
  <c r="D233" i="3" s="1"/>
  <c r="B234" i="3"/>
  <c r="C234" i="3" s="1"/>
  <c r="D234" i="3"/>
  <c r="B235" i="3"/>
  <c r="C235" i="3"/>
  <c r="D235" i="3" s="1"/>
  <c r="B236" i="3"/>
  <c r="C236" i="3" s="1"/>
  <c r="D236" i="3" s="1"/>
  <c r="B237" i="3"/>
  <c r="C237" i="3"/>
  <c r="D237" i="3" s="1"/>
  <c r="B238" i="3"/>
  <c r="C238" i="3" s="1"/>
  <c r="D238" i="3" s="1"/>
  <c r="B239" i="3"/>
  <c r="C239" i="3" s="1"/>
  <c r="D239" i="3" s="1"/>
  <c r="B240" i="3"/>
  <c r="C240" i="3" s="1"/>
  <c r="D240" i="3" s="1"/>
  <c r="B241" i="3"/>
  <c r="C241" i="3" s="1"/>
  <c r="D241" i="3" s="1"/>
  <c r="B242" i="3"/>
  <c r="C242" i="3" s="1"/>
  <c r="D242" i="3"/>
  <c r="B243" i="3"/>
  <c r="C243" i="3"/>
  <c r="D243" i="3" s="1"/>
  <c r="B244" i="3"/>
  <c r="C244" i="3" s="1"/>
  <c r="D244" i="3" s="1"/>
  <c r="B245" i="3"/>
  <c r="C245" i="3" s="1"/>
  <c r="D245" i="3" s="1"/>
  <c r="B246" i="3"/>
  <c r="C246" i="3" s="1"/>
  <c r="D246" i="3"/>
  <c r="B247" i="3"/>
  <c r="C247" i="3" s="1"/>
  <c r="D247" i="3" s="1"/>
  <c r="B248" i="3"/>
  <c r="C248" i="3" s="1"/>
  <c r="D248" i="3" s="1"/>
  <c r="B249" i="3"/>
  <c r="C249" i="3"/>
  <c r="D249" i="3" s="1"/>
  <c r="B250" i="3"/>
  <c r="C250" i="3" s="1"/>
  <c r="D250" i="3" s="1"/>
  <c r="B251" i="3"/>
  <c r="C251" i="3"/>
  <c r="D251" i="3" s="1"/>
  <c r="B252" i="3"/>
  <c r="C252" i="3" s="1"/>
  <c r="D252" i="3" s="1"/>
  <c r="B253" i="3"/>
  <c r="C253" i="3" s="1"/>
  <c r="D253" i="3" s="1"/>
  <c r="B254" i="3"/>
  <c r="C254" i="3" s="1"/>
  <c r="D254" i="3" s="1"/>
  <c r="B255" i="3"/>
  <c r="C255" i="3"/>
  <c r="D255" i="3" s="1"/>
  <c r="B256" i="3"/>
  <c r="C256" i="3" s="1"/>
  <c r="D256" i="3" s="1"/>
  <c r="B257" i="3"/>
  <c r="C257" i="3"/>
  <c r="D257" i="3" s="1"/>
  <c r="B258" i="3"/>
  <c r="C258" i="3" s="1"/>
  <c r="D258" i="3"/>
  <c r="B259" i="3"/>
  <c r="C259" i="3" s="1"/>
  <c r="D259" i="3" s="1"/>
  <c r="B260" i="3"/>
  <c r="C260" i="3" s="1"/>
  <c r="D260" i="3" s="1"/>
  <c r="B261" i="3"/>
  <c r="C261" i="3" s="1"/>
  <c r="D261" i="3" s="1"/>
  <c r="B262" i="3"/>
  <c r="C262" i="3" s="1"/>
  <c r="D262" i="3" s="1"/>
  <c r="B263" i="3"/>
  <c r="C263" i="3" s="1"/>
  <c r="D263" i="3" s="1"/>
  <c r="B264" i="3"/>
  <c r="C264" i="3" s="1"/>
  <c r="D264" i="3" s="1"/>
  <c r="B265" i="3"/>
  <c r="C265" i="3"/>
  <c r="D265" i="3" s="1"/>
  <c r="B266" i="3"/>
  <c r="C266" i="3" s="1"/>
  <c r="D266" i="3"/>
  <c r="B267" i="3"/>
  <c r="C267" i="3"/>
  <c r="D267" i="3" s="1"/>
  <c r="B268" i="3"/>
  <c r="C268" i="3" s="1"/>
  <c r="D268" i="3" s="1"/>
  <c r="B269" i="3"/>
  <c r="C269" i="3"/>
  <c r="D269" i="3" s="1"/>
  <c r="B270" i="3"/>
  <c r="C270" i="3" s="1"/>
  <c r="D270" i="3" s="1"/>
  <c r="B271" i="3"/>
  <c r="C271" i="3" s="1"/>
  <c r="D271" i="3" s="1"/>
  <c r="B272" i="3"/>
  <c r="C272" i="3" s="1"/>
  <c r="D272" i="3" s="1"/>
  <c r="B273" i="3"/>
  <c r="C273" i="3" s="1"/>
  <c r="D273" i="3" s="1"/>
  <c r="B274" i="3"/>
  <c r="C274" i="3" s="1"/>
  <c r="D274" i="3"/>
  <c r="B275" i="3"/>
  <c r="C275" i="3"/>
  <c r="D275" i="3" s="1"/>
  <c r="B276" i="3"/>
  <c r="C276" i="3" s="1"/>
  <c r="D276" i="3" s="1"/>
  <c r="B277" i="3"/>
  <c r="C277" i="3" s="1"/>
  <c r="D277" i="3" s="1"/>
  <c r="B278" i="3"/>
  <c r="C278" i="3" s="1"/>
  <c r="D278" i="3"/>
  <c r="B279" i="3"/>
  <c r="C279" i="3" s="1"/>
  <c r="D279" i="3" s="1"/>
  <c r="B280" i="3"/>
  <c r="C280" i="3" s="1"/>
  <c r="D280" i="3" s="1"/>
  <c r="B281" i="3"/>
  <c r="C281" i="3"/>
  <c r="D281" i="3" s="1"/>
  <c r="B282" i="3"/>
  <c r="C282" i="3" s="1"/>
  <c r="D282" i="3" s="1"/>
  <c r="B283" i="3"/>
  <c r="C283" i="3"/>
  <c r="D283" i="3" s="1"/>
  <c r="B284" i="3"/>
  <c r="C284" i="3" s="1"/>
  <c r="D284" i="3" s="1"/>
  <c r="B285" i="3"/>
  <c r="C285" i="3" s="1"/>
  <c r="D285" i="3" s="1"/>
  <c r="B286" i="3"/>
  <c r="C286" i="3" s="1"/>
  <c r="D286" i="3" s="1"/>
  <c r="B287" i="3"/>
  <c r="C287" i="3"/>
  <c r="D287" i="3" s="1"/>
  <c r="B288" i="3"/>
  <c r="C288" i="3" s="1"/>
  <c r="D288" i="3" s="1"/>
  <c r="B289" i="3"/>
  <c r="C289" i="3"/>
  <c r="D289" i="3" s="1"/>
  <c r="B290" i="3"/>
  <c r="C290" i="3" s="1"/>
  <c r="D290" i="3"/>
  <c r="B291" i="3"/>
  <c r="C291" i="3" s="1"/>
  <c r="D291" i="3" s="1"/>
  <c r="B292" i="3"/>
  <c r="C292" i="3" s="1"/>
  <c r="D292" i="3" s="1"/>
  <c r="B293" i="3"/>
  <c r="C293" i="3" s="1"/>
  <c r="D293" i="3" s="1"/>
  <c r="B294" i="3"/>
  <c r="C294" i="3" s="1"/>
  <c r="D294" i="3" s="1"/>
  <c r="B295" i="3"/>
  <c r="C295" i="3"/>
  <c r="D295" i="3" s="1"/>
  <c r="B296" i="3"/>
  <c r="C296" i="3" s="1"/>
  <c r="D296" i="3" s="1"/>
  <c r="B297" i="3"/>
  <c r="C297" i="3"/>
  <c r="D297" i="3" s="1"/>
  <c r="B298" i="3"/>
  <c r="C298" i="3" s="1"/>
  <c r="D298" i="3" s="1"/>
  <c r="B299" i="3"/>
  <c r="C299" i="3"/>
  <c r="D299" i="3" s="1"/>
  <c r="B300" i="3"/>
  <c r="C300" i="3" s="1"/>
  <c r="D300" i="3" s="1"/>
  <c r="B301" i="3"/>
  <c r="C301" i="3" s="1"/>
  <c r="D301" i="3" s="1"/>
  <c r="B302" i="3"/>
  <c r="C302" i="3" s="1"/>
  <c r="D302" i="3" s="1"/>
  <c r="B303" i="3"/>
  <c r="C303" i="3"/>
  <c r="D303" i="3" s="1"/>
  <c r="B304" i="3"/>
  <c r="C304" i="3" s="1"/>
  <c r="D304" i="3" s="1"/>
  <c r="B305" i="3"/>
  <c r="C305" i="3" s="1"/>
  <c r="D305" i="3" s="1"/>
  <c r="B306" i="3"/>
  <c r="C306" i="3" s="1"/>
  <c r="D306" i="3" s="1"/>
  <c r="B307" i="3"/>
  <c r="C307" i="3" s="1"/>
  <c r="D307" i="3" s="1"/>
  <c r="B308" i="3"/>
  <c r="C308" i="3" s="1"/>
  <c r="D308" i="3" s="1"/>
  <c r="B309" i="3"/>
  <c r="C309" i="3" s="1"/>
  <c r="D309" i="3" s="1"/>
  <c r="B310" i="3"/>
  <c r="C310" i="3" s="1"/>
  <c r="D310" i="3" s="1"/>
  <c r="B311" i="3"/>
  <c r="C311" i="3"/>
  <c r="D311" i="3" s="1"/>
  <c r="B312" i="3"/>
  <c r="C312" i="3" s="1"/>
  <c r="D312" i="3" s="1"/>
  <c r="B313" i="3"/>
  <c r="C313" i="3"/>
  <c r="D313" i="3" s="1"/>
  <c r="B314" i="3"/>
  <c r="C314" i="3" s="1"/>
  <c r="D314" i="3" s="1"/>
  <c r="B315" i="3"/>
  <c r="C315" i="3"/>
  <c r="D315" i="3" s="1"/>
  <c r="B316" i="3"/>
  <c r="C316" i="3" s="1"/>
  <c r="D316" i="3" s="1"/>
  <c r="B317" i="3"/>
  <c r="C317" i="3" s="1"/>
  <c r="D317" i="3" s="1"/>
  <c r="B318" i="3"/>
  <c r="C318" i="3" s="1"/>
  <c r="D318" i="3" s="1"/>
  <c r="B319" i="3"/>
  <c r="C319" i="3"/>
  <c r="D319" i="3" s="1"/>
  <c r="B320" i="3"/>
  <c r="C320" i="3" s="1"/>
  <c r="D320" i="3" s="1"/>
  <c r="B321" i="3"/>
  <c r="C321" i="3" s="1"/>
  <c r="D321" i="3" s="1"/>
  <c r="B322" i="3"/>
  <c r="C322" i="3" s="1"/>
  <c r="D322" i="3" s="1"/>
  <c r="B323" i="3"/>
  <c r="C323" i="3" s="1"/>
  <c r="D323" i="3" s="1"/>
  <c r="B324" i="3"/>
  <c r="C324" i="3" s="1"/>
  <c r="D324" i="3" s="1"/>
  <c r="B325" i="3"/>
  <c r="C325" i="3" s="1"/>
  <c r="D325" i="3" s="1"/>
  <c r="B326" i="3"/>
  <c r="C326" i="3" s="1"/>
  <c r="D326" i="3" s="1"/>
  <c r="B327" i="3"/>
  <c r="C327" i="3"/>
  <c r="D327" i="3" s="1"/>
  <c r="B328" i="3"/>
  <c r="C328" i="3" s="1"/>
  <c r="D328" i="3" s="1"/>
  <c r="B329" i="3"/>
  <c r="C329" i="3"/>
  <c r="D329" i="3" s="1"/>
  <c r="B330" i="3"/>
  <c r="C330" i="3" s="1"/>
  <c r="D330" i="3" s="1"/>
  <c r="B331" i="3"/>
  <c r="C331" i="3"/>
  <c r="D331" i="3" s="1"/>
  <c r="B332" i="3"/>
  <c r="C332" i="3" s="1"/>
  <c r="D332" i="3" s="1"/>
  <c r="B333" i="3"/>
  <c r="C333" i="3" s="1"/>
  <c r="D333" i="3" s="1"/>
  <c r="B334" i="3"/>
  <c r="C334" i="3" s="1"/>
  <c r="D334" i="3" s="1"/>
  <c r="B335" i="3"/>
  <c r="C335" i="3"/>
  <c r="D335" i="3" s="1"/>
  <c r="B336" i="3"/>
  <c r="C336" i="3" s="1"/>
  <c r="D336" i="3" s="1"/>
  <c r="B337" i="3"/>
  <c r="C337" i="3" s="1"/>
  <c r="D337" i="3" s="1"/>
  <c r="B338" i="3"/>
  <c r="C338" i="3" s="1"/>
  <c r="D338" i="3" s="1"/>
  <c r="B339" i="3"/>
  <c r="C339" i="3" s="1"/>
  <c r="D339" i="3" s="1"/>
  <c r="B340" i="3"/>
  <c r="C340" i="3" s="1"/>
  <c r="D340" i="3" s="1"/>
  <c r="B341" i="3"/>
  <c r="C341" i="3" s="1"/>
  <c r="D341" i="3" s="1"/>
  <c r="B342" i="3"/>
  <c r="C342" i="3" s="1"/>
  <c r="D342" i="3" s="1"/>
  <c r="B343" i="3"/>
  <c r="C343" i="3" s="1"/>
  <c r="D343" i="3" s="1"/>
  <c r="B344" i="3"/>
  <c r="C344" i="3" s="1"/>
  <c r="D344" i="3" s="1"/>
  <c r="B345" i="3"/>
  <c r="C345" i="3"/>
  <c r="D345" i="3" s="1"/>
  <c r="B346" i="3"/>
  <c r="C346" i="3" s="1"/>
  <c r="D346" i="3" s="1"/>
  <c r="B347" i="3"/>
  <c r="C347" i="3" s="1"/>
  <c r="D347" i="3" s="1"/>
  <c r="B348" i="3"/>
  <c r="C348" i="3"/>
  <c r="D348" i="3" s="1"/>
  <c r="B349" i="3"/>
  <c r="C349" i="3" s="1"/>
  <c r="D349" i="3" s="1"/>
  <c r="B350" i="3"/>
  <c r="C350" i="3" s="1"/>
  <c r="D350" i="3" s="1"/>
  <c r="B351" i="3"/>
  <c r="C351" i="3" s="1"/>
  <c r="D351" i="3" s="1"/>
  <c r="B352" i="3"/>
  <c r="C352" i="3" s="1"/>
  <c r="D352" i="3" s="1"/>
  <c r="B353" i="3"/>
  <c r="C353" i="3" s="1"/>
  <c r="D353" i="3" s="1"/>
  <c r="B354" i="3"/>
  <c r="C354" i="3" s="1"/>
  <c r="D354" i="3" s="1"/>
  <c r="B355" i="3"/>
  <c r="C355" i="3" s="1"/>
  <c r="D355" i="3" s="1"/>
  <c r="B356" i="3"/>
  <c r="C356" i="3" s="1"/>
  <c r="D356" i="3" s="1"/>
  <c r="B357" i="3"/>
  <c r="C357" i="3"/>
  <c r="D357" i="3" s="1"/>
  <c r="B358" i="3"/>
  <c r="C358" i="3" s="1"/>
  <c r="D358" i="3" s="1"/>
  <c r="B359" i="3"/>
  <c r="C359" i="3" s="1"/>
  <c r="D359" i="3" s="1"/>
  <c r="B360" i="3"/>
  <c r="C360" i="3" s="1"/>
  <c r="D360" i="3" s="1"/>
  <c r="B361" i="3"/>
  <c r="C361" i="3"/>
  <c r="D361" i="3" s="1"/>
  <c r="B362" i="3"/>
  <c r="C362" i="3"/>
  <c r="D362" i="3"/>
  <c r="B363" i="3"/>
  <c r="C363" i="3" s="1"/>
  <c r="D363" i="3" s="1"/>
  <c r="B364" i="3"/>
  <c r="C364" i="3" s="1"/>
  <c r="D364" i="3" s="1"/>
  <c r="B365" i="3"/>
  <c r="C365" i="3" s="1"/>
  <c r="D365" i="3" s="1"/>
  <c r="B366" i="3"/>
  <c r="C366" i="3" s="1"/>
  <c r="D366" i="3" s="1"/>
  <c r="B367" i="3"/>
  <c r="C367" i="3" s="1"/>
  <c r="D367" i="3" s="1"/>
  <c r="B368" i="3"/>
  <c r="C368" i="3" s="1"/>
  <c r="D368" i="3" s="1"/>
  <c r="B369" i="3"/>
  <c r="C369" i="3"/>
  <c r="D369" i="3" s="1"/>
  <c r="B370" i="3"/>
  <c r="C370" i="3" s="1"/>
  <c r="D370" i="3" s="1"/>
  <c r="B371" i="3"/>
  <c r="C371" i="3" s="1"/>
  <c r="D371" i="3" s="1"/>
  <c r="B372" i="3"/>
  <c r="C372" i="3" s="1"/>
  <c r="D372" i="3" s="1"/>
  <c r="B373" i="3"/>
  <c r="C373" i="3" s="1"/>
  <c r="D373" i="3" s="1"/>
  <c r="B374" i="3"/>
  <c r="C374" i="3" s="1"/>
  <c r="D374" i="3" s="1"/>
  <c r="B375" i="3"/>
  <c r="C375" i="3" s="1"/>
  <c r="D375" i="3" s="1"/>
  <c r="B376" i="3"/>
  <c r="C376" i="3" s="1"/>
  <c r="D376" i="3" s="1"/>
  <c r="B377" i="3"/>
  <c r="C377" i="3"/>
  <c r="D377" i="3" s="1"/>
  <c r="B378" i="3"/>
  <c r="C378" i="3" s="1"/>
  <c r="D378" i="3" s="1"/>
  <c r="B379" i="3"/>
  <c r="C379" i="3" s="1"/>
  <c r="D379" i="3" s="1"/>
  <c r="B380" i="3"/>
  <c r="C380" i="3"/>
  <c r="D380" i="3" s="1"/>
  <c r="B381" i="3"/>
  <c r="C381" i="3" s="1"/>
  <c r="D381" i="3" s="1"/>
  <c r="B382" i="3"/>
  <c r="C382" i="3" s="1"/>
  <c r="D382" i="3" s="1"/>
  <c r="B383" i="3"/>
  <c r="C383" i="3" s="1"/>
  <c r="D383" i="3" s="1"/>
  <c r="B384" i="3"/>
  <c r="C384" i="3" s="1"/>
  <c r="D384" i="3" s="1"/>
  <c r="B385" i="3"/>
  <c r="C385" i="3" s="1"/>
  <c r="D385" i="3" s="1"/>
  <c r="B386" i="3"/>
  <c r="C386" i="3" s="1"/>
  <c r="D386" i="3" s="1"/>
  <c r="B387" i="3"/>
  <c r="C387" i="3" s="1"/>
  <c r="D387" i="3" s="1"/>
  <c r="B388" i="3"/>
  <c r="C388" i="3"/>
  <c r="D388" i="3" s="1"/>
  <c r="B389" i="3"/>
  <c r="C389" i="3"/>
  <c r="D389" i="3" s="1"/>
  <c r="B390" i="3"/>
  <c r="C390" i="3" s="1"/>
  <c r="D390" i="3" s="1"/>
  <c r="B391" i="3"/>
  <c r="C391" i="3" s="1"/>
  <c r="D391" i="3" s="1"/>
  <c r="B392" i="3"/>
  <c r="C392" i="3" s="1"/>
  <c r="D392" i="3" s="1"/>
  <c r="B393" i="3"/>
  <c r="C393" i="3"/>
  <c r="D393" i="3"/>
  <c r="B2" i="3"/>
  <c r="C2" i="3" s="1"/>
  <c r="D2" i="3" s="1"/>
</calcChain>
</file>

<file path=xl/sharedStrings.xml><?xml version="1.0" encoding="utf-8"?>
<sst xmlns="http://schemas.openxmlformats.org/spreadsheetml/2006/main" count="5602" uniqueCount="900">
  <si>
    <t>Investigator</t>
  </si>
  <si>
    <t>Role</t>
  </si>
  <si>
    <t>Institution</t>
  </si>
  <si>
    <t>19-AUT-028</t>
  </si>
  <si>
    <t>Controlled magnetic heterogeneity</t>
  </si>
  <si>
    <t>Associate Professor SB Singamneni</t>
  </si>
  <si>
    <t>PI</t>
  </si>
  <si>
    <t>Auckland University of Technology</t>
  </si>
  <si>
    <t/>
  </si>
  <si>
    <t>Professor SS Babu</t>
  </si>
  <si>
    <t>AI</t>
  </si>
  <si>
    <t>The University of Tennessee</t>
  </si>
  <si>
    <t>Professor W Gao</t>
  </si>
  <si>
    <t>The University of Auckland</t>
  </si>
  <si>
    <t>Professor GVM Williams</t>
  </si>
  <si>
    <t>Victoria University of Wellington</t>
  </si>
  <si>
    <t>19-CAW-002</t>
  </si>
  <si>
    <t>Channels of influence: how does river science structure political options and material realities?</t>
  </si>
  <si>
    <t>Dr MY Tadaki</t>
  </si>
  <si>
    <t>Cawthron Institute</t>
  </si>
  <si>
    <t>Dr JE Clapcott</t>
  </si>
  <si>
    <t>Associate Professor R Lave</t>
  </si>
  <si>
    <t>Indiana University Bloomington</t>
  </si>
  <si>
    <t>19-FRI-002</t>
  </si>
  <si>
    <t>The hidden influence of diversity within the constant region of antibodies</t>
  </si>
  <si>
    <t>Dr WJ Kelton</t>
  </si>
  <si>
    <t>Scion</t>
  </si>
  <si>
    <t>Professor ST Reddy</t>
  </si>
  <si>
    <t>ETH Zurich</t>
  </si>
  <si>
    <t>19-GNS-006</t>
  </si>
  <si>
    <t>Did the West Antarctic Ice Sheet Collapse during the Last Interglacial Warm Period?</t>
  </si>
  <si>
    <t>Associate Professor NAN Bertler</t>
  </si>
  <si>
    <t>Professor T Blunier</t>
  </si>
  <si>
    <t>University of Copenhagen</t>
  </si>
  <si>
    <t>Professor EJ Brook</t>
  </si>
  <si>
    <t>Oregon State University</t>
  </si>
  <si>
    <t>Professor HB Conway</t>
  </si>
  <si>
    <t>University of Washington</t>
  </si>
  <si>
    <t>Dr R Dadic</t>
  </si>
  <si>
    <t>Professor D Dahl-Jensen</t>
  </si>
  <si>
    <t>Associate Professor NR Golledge</t>
  </si>
  <si>
    <t>Dr RCA Hindmarsh</t>
  </si>
  <si>
    <t>British Antarctic Survey</t>
  </si>
  <si>
    <t>Dr ED Keller</t>
  </si>
  <si>
    <t>Associate Professor RM McKay</t>
  </si>
  <si>
    <t>Professor JP Severinghaus</t>
  </si>
  <si>
    <t>Scripps Institution of Oceanography</t>
  </si>
  <si>
    <t>Dr LC Sime</t>
  </si>
  <si>
    <t>19-GNS-018</t>
  </si>
  <si>
    <t>Solving the enigma of Tsunami Earthquakes – the underrated hazard</t>
  </si>
  <si>
    <t>Dr DG Bassett</t>
  </si>
  <si>
    <t>GNS Science</t>
  </si>
  <si>
    <t>Dr AF Arnulf</t>
  </si>
  <si>
    <t>University of Texas at Austin</t>
  </si>
  <si>
    <t>Dr SA Henrys</t>
  </si>
  <si>
    <t>Associate Professor K Key</t>
  </si>
  <si>
    <t>Dr S Naif</t>
  </si>
  <si>
    <t>Columbia University</t>
  </si>
  <si>
    <t>19-LCR-007</t>
  </si>
  <si>
    <t>New Zealand’s truffle-like fungi - ghosts of mutualisms past?</t>
  </si>
  <si>
    <t>Dr JR Wood</t>
  </si>
  <si>
    <t>Dr AC Gaskett</t>
  </si>
  <si>
    <t>Dr SJ Bury</t>
  </si>
  <si>
    <t>Dr JA Cooper</t>
  </si>
  <si>
    <t>19-LCR-009</t>
  </si>
  <si>
    <t>Debris Cloaking in Cryptic Beetles</t>
  </si>
  <si>
    <t>Dr RAB Leschen</t>
  </si>
  <si>
    <t>Associate Professor TR Buckley</t>
  </si>
  <si>
    <t>Professor SN Gorb</t>
  </si>
  <si>
    <t>University of Kiel</t>
  </si>
  <si>
    <t>Associate Professor GI Holwell</t>
  </si>
  <si>
    <t>19-MAU-012</t>
  </si>
  <si>
    <t>Lifting the interstellar dust veil to reveal undiscovered planets by infrared observations</t>
  </si>
  <si>
    <t>Associate Professor IA Bond</t>
  </si>
  <si>
    <t>Associate Professor T Sumi</t>
  </si>
  <si>
    <t>Osaka University</t>
  </si>
  <si>
    <t>Professor F Abe</t>
  </si>
  <si>
    <t>Nagoya University</t>
  </si>
  <si>
    <t>Professor DP Bennett</t>
  </si>
  <si>
    <t>Dr NJ Rattenbury</t>
  </si>
  <si>
    <t>Dr D Suzuki</t>
  </si>
  <si>
    <t>Institute of Space and Astronautical Science</t>
  </si>
  <si>
    <t>19-MAU-019</t>
  </si>
  <si>
    <t>Staying on the Land? Surviving the Reform of New Zealand Agricultural 1984 - 1987</t>
  </si>
  <si>
    <t>Dr RE Bell</t>
  </si>
  <si>
    <t>19-MAU-022</t>
  </si>
  <si>
    <t>Settler Literature and Environmental Change in Colonial New Zealand and Australia</t>
  </si>
  <si>
    <t>Dr PMC Steer</t>
  </si>
  <si>
    <t>Massey University</t>
  </si>
  <si>
    <t>Associate Professor T Shewry</t>
  </si>
  <si>
    <t>University of California, Santa Barbara</t>
  </si>
  <si>
    <t>Dr TR Makereti</t>
  </si>
  <si>
    <t>19-MAU-028</t>
  </si>
  <si>
    <t>Reinventing Asymmetric Catalysts Using Multicomponent Frameworks</t>
  </si>
  <si>
    <t>Professor SG Telfer</t>
  </si>
  <si>
    <t>Dr JD Evans</t>
  </si>
  <si>
    <t>Technical University of Dresden</t>
  </si>
  <si>
    <t>19-MAU-058</t>
  </si>
  <si>
    <t>Knocking off: Strikes in Aotearoa New Zealand from the late 1960s to the mid-1980s in a global context</t>
  </si>
  <si>
    <t>Dr TN Boraman</t>
  </si>
  <si>
    <t>19-MAU-060</t>
  </si>
  <si>
    <t>Exploration of Pāsifika funds of knowledge in mathematics</t>
  </si>
  <si>
    <t>Dr JMR Hunter</t>
  </si>
  <si>
    <t>19-MAU-077</t>
  </si>
  <si>
    <t>Housing and Everyday Security in Papua New Guinea</t>
  </si>
  <si>
    <t>Dr BA Andersen</t>
  </si>
  <si>
    <t>Dr FSK Hukula</t>
  </si>
  <si>
    <t>Papua New Guinea National Research Institute</t>
  </si>
  <si>
    <t>19-MAU-082</t>
  </si>
  <si>
    <t>Evolving to evolve: testing how history and community influence evolutionary potential</t>
  </si>
  <si>
    <t>Professor TF Cooper</t>
  </si>
  <si>
    <t>19-MAU-086</t>
  </si>
  <si>
    <t>Can Arms Races Occur Within a Species?</t>
  </si>
  <si>
    <t>Dr EA Ostrowski</t>
  </si>
  <si>
    <t>Professor G Shaulsky</t>
  </si>
  <si>
    <t>Baylor College of Medicine</t>
  </si>
  <si>
    <t>19-MAU-096</t>
  </si>
  <si>
    <t>Growing old in an adopted land: Redefining 'ageing well' in the context of migration</t>
  </si>
  <si>
    <t>Dr A Szabo</t>
  </si>
  <si>
    <t>19-MAU-103</t>
  </si>
  <si>
    <t>Turbulent killers - how do volcanic eruptions become ferocious?</t>
  </si>
  <si>
    <t>Associate Professor G Lube</t>
  </si>
  <si>
    <t>Professor JD Dufek</t>
  </si>
  <si>
    <t>University of Oregon</t>
  </si>
  <si>
    <t>Dr T Esposti Ongaro</t>
  </si>
  <si>
    <t>Istituto Nazionale di Geofisica e Vulcanologia</t>
  </si>
  <si>
    <t>Professor JR Jones</t>
  </si>
  <si>
    <t>Professor M Manga</t>
  </si>
  <si>
    <t>University of California Berkeley</t>
  </si>
  <si>
    <t>Professor GA Valentine</t>
  </si>
  <si>
    <t>State University of New York</t>
  </si>
  <si>
    <t>Associate Professor TM Wilson</t>
  </si>
  <si>
    <t>University of Canterbury</t>
  </si>
  <si>
    <t>19-MAU-109</t>
  </si>
  <si>
    <t>Towards a Pacific criminological theory: Life histories of Samoan people's involvement in gangs in Oceania.</t>
  </si>
  <si>
    <t>Dr MM Faleolo</t>
  </si>
  <si>
    <t>Professor M Chesney-Lind</t>
  </si>
  <si>
    <t>University of Hawaii at Manoa</t>
  </si>
  <si>
    <t>Dr L Tunufa'i</t>
  </si>
  <si>
    <t>19-MAU-145</t>
  </si>
  <si>
    <t>Not too hot, not too cold, just right: New models of species’ responses to their environment</t>
  </si>
  <si>
    <t>Distinguished Professor MJ Anderson</t>
  </si>
  <si>
    <t>Associate Professor WL Sweatman</t>
  </si>
  <si>
    <t>19-MIM-002</t>
  </si>
  <si>
    <t>Using the tumour-homing properties of CAR T-cells to facilitate targeted chemotherapy of solid tumours</t>
  </si>
  <si>
    <t>Professor IF Hermans</t>
  </si>
  <si>
    <t>Malaghan Institute of Medical Research</t>
  </si>
  <si>
    <t>Professor DF Ackerley</t>
  </si>
  <si>
    <t>Dr R Weinkove</t>
  </si>
  <si>
    <t>19-NIW-008</t>
  </si>
  <si>
    <t>Quantifying melt rate variability beneath the north-western Ross Ice Shelf</t>
  </si>
  <si>
    <t>Dr CL Stewart</t>
  </si>
  <si>
    <t>National Institute of Water and Atmospheric Research Ltd</t>
  </si>
  <si>
    <t>Dr KW Nicholls</t>
  </si>
  <si>
    <t>Dr MJM Williams</t>
  </si>
  <si>
    <t>19-NIW-027</t>
  </si>
  <si>
    <t>Testing the veracity of turbidite paleoseismology using the Kaikōura earthquake</t>
  </si>
  <si>
    <t>Dr AR Orpin</t>
  </si>
  <si>
    <t>Dr JD Howarth</t>
  </si>
  <si>
    <t>Dr KL Maier</t>
  </si>
  <si>
    <t>Dr SD Nodder</t>
  </si>
  <si>
    <t>Dr LJ Strachan</t>
  </si>
  <si>
    <t>19-UOA-008</t>
  </si>
  <si>
    <t>A new bridge between geometry and analysis</t>
  </si>
  <si>
    <t>Professor AR Gover</t>
  </si>
  <si>
    <t>Professor A Cap</t>
  </si>
  <si>
    <t>Universität Wien</t>
  </si>
  <si>
    <t>Professor M Dunajski</t>
  </si>
  <si>
    <t>University of Cambridge</t>
  </si>
  <si>
    <t>Professor MG Eastwood</t>
  </si>
  <si>
    <t>Professor AK Waldron</t>
  </si>
  <si>
    <t>University of California, Davis</t>
  </si>
  <si>
    <t>19-UOA-014</t>
  </si>
  <si>
    <t>The magnetic myocyte: applying inspiration from muscle physiology to electric motors</t>
  </si>
  <si>
    <t>Dr BP Ruddy</t>
  </si>
  <si>
    <t>Dr YC Mazumdar</t>
  </si>
  <si>
    <t>Georgia Institute of Technology</t>
  </si>
  <si>
    <t>19-UOA-019</t>
  </si>
  <si>
    <t>Ngā Taonga o Wharawhara: The World of Māori Body Adornment</t>
  </si>
  <si>
    <t>Dr NG Ellis</t>
  </si>
  <si>
    <t>19-UOA-056</t>
  </si>
  <si>
    <t>Ka Hao te Rangatahi: Fishing with a New Net? Rethinking Responsibility for Youth Mental Health in the Digital Age</t>
  </si>
  <si>
    <t>Associate Professor SH Trnka</t>
  </si>
  <si>
    <t>Associate Professor KL Gibson</t>
  </si>
  <si>
    <t>Dr MF Jonas</t>
  </si>
  <si>
    <t>Dr EJ Marsters</t>
  </si>
  <si>
    <t>Dr PP Pomare</t>
  </si>
  <si>
    <t>19-UOA-063</t>
  </si>
  <si>
    <t>Listening to the Voices of our Harbours: Kāwhia, Manukau and Whangarei</t>
  </si>
  <si>
    <t>Dr ML Muru-Lanning</t>
  </si>
  <si>
    <t>Dr K Mills</t>
  </si>
  <si>
    <t>Professor JJ Igoe</t>
  </si>
  <si>
    <t>University of Virginia</t>
  </si>
  <si>
    <t>Mr GC Lanning</t>
  </si>
  <si>
    <t>Mr S Solomon</t>
  </si>
  <si>
    <t>Waikato Endowed College Trust</t>
  </si>
  <si>
    <t>19-UOA-084</t>
  </si>
  <si>
    <t>Multimode microresonator optical frequency combs.</t>
  </si>
  <si>
    <t>Associate Professor SG Murdoch</t>
  </si>
  <si>
    <t>Associate Professor SX Coen</t>
  </si>
  <si>
    <t>Dr MJ Erkintalo</t>
  </si>
  <si>
    <t>19-UOA-093</t>
  </si>
  <si>
    <t>The tick tock of the redox clock: shedding new light on the role of the lens in regulating circadian rhythms</t>
  </si>
  <si>
    <t>Dr JC Lim</t>
  </si>
  <si>
    <t>Dr RC Poulsen</t>
  </si>
  <si>
    <t>19-UOA-098</t>
  </si>
  <si>
    <t>PHAGES AS MODULATORS OF THE HUMAN GUT MICROBIOME</t>
  </si>
  <si>
    <t>Dr TM Vatanen</t>
  </si>
  <si>
    <t>Professor F Rohwer</t>
  </si>
  <si>
    <t>San Diego State University</t>
  </si>
  <si>
    <t>19-UOA-104</t>
  </si>
  <si>
    <t>Colour blind camouflage in octopus</t>
  </si>
  <si>
    <t>Dr M Vorobyev</t>
  </si>
  <si>
    <t>Professor RT Hanlon</t>
  </si>
  <si>
    <t>Marine Biological Laboratory, Woods Hole</t>
  </si>
  <si>
    <t>19-UOA-110</t>
  </si>
  <si>
    <t>Short and sweet: Does the breakdown of extracellular matrix sugar hyaluronan impair brain development after inflammation?</t>
  </si>
  <si>
    <t>Dr JM Dean</t>
  </si>
  <si>
    <t>Dr RN Karunasinghe</t>
  </si>
  <si>
    <t>Professor JJ Lipski</t>
  </si>
  <si>
    <t>19-UOA-135</t>
  </si>
  <si>
    <t>Coercive Disarmament in International Law: 1919-2019</t>
  </si>
  <si>
    <t>Dr AC Hood</t>
  </si>
  <si>
    <t>19-UOA-170</t>
  </si>
  <si>
    <t>Unravelling a clot-less link between atrial fibrillation and dementia</t>
  </si>
  <si>
    <t>Dr JP Fisher</t>
  </si>
  <si>
    <t>Dr PA Barber</t>
  </si>
  <si>
    <t>Dr DJ Dubowitz</t>
  </si>
  <si>
    <t>Professor GYH Lip</t>
  </si>
  <si>
    <t>University of Liverpool</t>
  </si>
  <si>
    <t>Dr CA Morgan</t>
  </si>
  <si>
    <t>Associate Professor MWI Webster</t>
  </si>
  <si>
    <t>19-UOA-202</t>
  </si>
  <si>
    <t>Why does a gene variant specific to Māori and Pacific peoples increase blood pressure ?</t>
  </si>
  <si>
    <t>Professor PR Shepherd</t>
  </si>
  <si>
    <t>Professor RAD Bathgate</t>
  </si>
  <si>
    <t>Florey Institute of Neuroscience and Mental Health</t>
  </si>
  <si>
    <t>Professor DL Hay</t>
  </si>
  <si>
    <t>Dr KL Lee</t>
  </si>
  <si>
    <t>19-UOA-209</t>
  </si>
  <si>
    <t>Disease risk prediction using high-dimensional multi-omics data</t>
  </si>
  <si>
    <t>Dr Y Wen</t>
  </si>
  <si>
    <t>Associate Professor Q Lu</t>
  </si>
  <si>
    <t>Michigan State University</t>
  </si>
  <si>
    <t>Dr PJ Narayan</t>
  </si>
  <si>
    <t>19-UOA-211</t>
  </si>
  <si>
    <t>Estimating animal population size in an unobservable spatial obstacle course</t>
  </si>
  <si>
    <t>Dr BC Stevenson</t>
  </si>
  <si>
    <t>Professor DL Borchers</t>
  </si>
  <si>
    <t>University of St Andrews</t>
  </si>
  <si>
    <t>Associate Professor RM Fewster</t>
  </si>
  <si>
    <t>19-UOA-212</t>
  </si>
  <si>
    <t>Reconceptualising Chinese Language Learning in New Zealand: The Unheard Stories of Learners</t>
  </si>
  <si>
    <t>Dr D Wang</t>
  </si>
  <si>
    <t>Professor PA Duff</t>
  </si>
  <si>
    <t>19-UOA-220</t>
  </si>
  <si>
    <t>Tired and out of control? Effects of sleep deprivation on response inhibition under low and high threat</t>
  </si>
  <si>
    <t>Dr A Nieuwenhuys</t>
  </si>
  <si>
    <t>Professor WDJ Byblow</t>
  </si>
  <si>
    <t>19-UOA-223</t>
  </si>
  <si>
    <t>Feedback loops in climate systems: the maths of delays and the consequences</t>
  </si>
  <si>
    <t>Professor B Krauskopf</t>
  </si>
  <si>
    <t>Professor HA Dijkstra</t>
  </si>
  <si>
    <t>Utrecht University</t>
  </si>
  <si>
    <t>Associate Professor AR Humphries</t>
  </si>
  <si>
    <t>McGill University</t>
  </si>
  <si>
    <t>Associate Professor J Sieber</t>
  </si>
  <si>
    <t>University of Exeter</t>
  </si>
  <si>
    <t>19-UOA-224</t>
  </si>
  <si>
    <t>The role of transposable elements in rapid adaptation of invasive species</t>
  </si>
  <si>
    <t>Dr AW Santure</t>
  </si>
  <si>
    <t>Professor RN Johnson</t>
  </si>
  <si>
    <t>Dr RE Major</t>
  </si>
  <si>
    <t>Australian Museum Research Institute</t>
  </si>
  <si>
    <t>Dr LA Rollins</t>
  </si>
  <si>
    <t>University of New South Wales</t>
  </si>
  <si>
    <t>19-UOA-226</t>
  </si>
  <si>
    <t>Asian New Zealanders on Screen: visibility past and present</t>
  </si>
  <si>
    <t>Associate Professor SR Pearson</t>
  </si>
  <si>
    <t>Associate Professor ST Kothari</t>
  </si>
  <si>
    <t>19-UOA-255</t>
  </si>
  <si>
    <t>The role of viruses in the spread of antibiotic resistance: Evolution through rapid, selection-free diversification of resistance genes</t>
  </si>
  <si>
    <t>Dr DW Waite</t>
  </si>
  <si>
    <t>Professor P Hugenholtz</t>
  </si>
  <si>
    <t>University of Queensland</t>
  </si>
  <si>
    <t>Professor G Schenk</t>
  </si>
  <si>
    <t>The University of Queensland</t>
  </si>
  <si>
    <t>19-UOA-261</t>
  </si>
  <si>
    <t>“We are now fighting the germs”: Recovering Children’s Experiences of the 1918-19 Influenza Pandemic in New Zealand, Ireland, and Canada</t>
  </si>
  <si>
    <t>Dr CJS Bennett</t>
  </si>
  <si>
    <t>19-UOA-263</t>
  </si>
  <si>
    <t>Polygenic and environmental markers of mental health status in New Zealand children</t>
  </si>
  <si>
    <t>Associate Professor KE Waldie</t>
  </si>
  <si>
    <t>Dr CG Walker</t>
  </si>
  <si>
    <t>19-UOA-264</t>
  </si>
  <si>
    <t>Simultaneous deposition and poling of piezoelectric composites for 3D printed sensors and actuators</t>
  </si>
  <si>
    <t>Dr TJ Giffney</t>
  </si>
  <si>
    <t>Associate Professor KC Aw</t>
  </si>
  <si>
    <t>19-UOA-268</t>
  </si>
  <si>
    <t>Cardiac glycogen processing: defining a new metabolic pathway in heart health &amp; disease</t>
  </si>
  <si>
    <t>Dr KM Mellor</t>
  </si>
  <si>
    <t>Professor LMD Delbridge</t>
  </si>
  <si>
    <t>University of Melbourne</t>
  </si>
  <si>
    <t>Dr K Tran</t>
  </si>
  <si>
    <t>Professor JE Van Eyk</t>
  </si>
  <si>
    <t>Cedars-Sinai Medical Center</t>
  </si>
  <si>
    <t>19-UOA-276</t>
  </si>
  <si>
    <t>Double jeopardy or double advantage? Ethnic women in New Zealand politics</t>
  </si>
  <si>
    <t>Associate Professor RM Simon-Kumar</t>
  </si>
  <si>
    <t>Professor P Kurian</t>
  </si>
  <si>
    <t>University of Waikato</t>
  </si>
  <si>
    <t>19-UOA-278</t>
  </si>
  <si>
    <t>Capturing the Mind in Action: Linking the Behavioural and Neural Dynamics of Cognitive Control</t>
  </si>
  <si>
    <t>Dr CD Erb</t>
  </si>
  <si>
    <t>Dr J Moher</t>
  </si>
  <si>
    <t>Connecticut College</t>
  </si>
  <si>
    <t>Dr A Nestor</t>
  </si>
  <si>
    <t>University of Toronto Scarborough</t>
  </si>
  <si>
    <t>19-UOA-280</t>
  </si>
  <si>
    <t>New pulse dynamics for the lasers of tomorrow</t>
  </si>
  <si>
    <t>Dr C Aguergaray</t>
  </si>
  <si>
    <t>Professor NGR Broderick</t>
  </si>
  <si>
    <t>19-UOA-281</t>
  </si>
  <si>
    <t>Nanoscale imaging and characterisation of bacterial phage secretion</t>
  </si>
  <si>
    <t>Dr ID Hay</t>
  </si>
  <si>
    <t>Professor T Lithgow</t>
  </si>
  <si>
    <t>Monash University</t>
  </si>
  <si>
    <t>19-UOA-305</t>
  </si>
  <si>
    <t>Getting to the heart of it: Image-based network modelling of cardiac function</t>
  </si>
  <si>
    <t>Professor BH Smaill</t>
  </si>
  <si>
    <t>Distinguished Professor PJ Hunter</t>
  </si>
  <si>
    <t>Professor NP Smith</t>
  </si>
  <si>
    <t>19-UOA-329</t>
  </si>
  <si>
    <t>To accrete or erode? New insights into wave (re)shaping of coastal dunes.</t>
  </si>
  <si>
    <t>Dr CN Whittaker</t>
  </si>
  <si>
    <t>Professor KR Bryan</t>
  </si>
  <si>
    <t>Dr A Van Dongeren</t>
  </si>
  <si>
    <t>Deltares</t>
  </si>
  <si>
    <t>19-UOA-339</t>
  </si>
  <si>
    <t>Geologic champagne: What controls sudden release of CO2 at glacial terminations on the Chatham Rise?</t>
  </si>
  <si>
    <t>Dr IA Pecher</t>
  </si>
  <si>
    <t>Dr JMK Bialas</t>
  </si>
  <si>
    <t>GEOMAR - Helmholtz Centre for Ocean Research Kiel</t>
  </si>
  <si>
    <t>Professor RB Coffin</t>
  </si>
  <si>
    <t>Texas A&amp;M University</t>
  </si>
  <si>
    <t>Dr BW Davy</t>
  </si>
  <si>
    <t>Dr JIT Hillman</t>
  </si>
  <si>
    <t>Professor LD Stott</t>
  </si>
  <si>
    <t>University of Southern California</t>
  </si>
  <si>
    <t>Dr J Suckale</t>
  </si>
  <si>
    <t>Stanford University</t>
  </si>
  <si>
    <t>19-UOA-346</t>
  </si>
  <si>
    <t>Topological algebra, first-order logic, and computability</t>
  </si>
  <si>
    <t>Professor A Nies</t>
  </si>
  <si>
    <t>Professor D Segal</t>
  </si>
  <si>
    <t>Professor KU Tent</t>
  </si>
  <si>
    <t>Universitaet Muenster</t>
  </si>
  <si>
    <t>Dr M Tomamichel</t>
  </si>
  <si>
    <t>University of Technology Sydney</t>
  </si>
  <si>
    <t>19-UOA-348</t>
  </si>
  <si>
    <t>Memory in the clouds</t>
  </si>
  <si>
    <t>Dr GD Bellon</t>
  </si>
  <si>
    <t>Dr TP Dinh</t>
  </si>
  <si>
    <t>19-UOA-351</t>
  </si>
  <si>
    <t>Looking at the dark side of the proteome: how do post-translational modifications control highly disordered proteins for the regulation of genetic transcription?</t>
  </si>
  <si>
    <t>Dr D Mercadante</t>
  </si>
  <si>
    <t>Professor B Schuler</t>
  </si>
  <si>
    <t>University of Zurich</t>
  </si>
  <si>
    <t>19-UOC-005</t>
  </si>
  <si>
    <t>It looks grim: The future of Māori academics in New Zealand universities</t>
  </si>
  <si>
    <t>Dr TR Love</t>
  </si>
  <si>
    <t>Professor CM Hall</t>
  </si>
  <si>
    <t>19-UOC-011</t>
  </si>
  <si>
    <t>Understanding bacterial membrane transport proteins: setting an antimicrobial TRAP.</t>
  </si>
  <si>
    <t>Professor RCJ Dobson</t>
  </si>
  <si>
    <t>Associate Professor JR Allison</t>
  </si>
  <si>
    <t>Dr RA North</t>
  </si>
  <si>
    <t>Professor S Wakatsuki</t>
  </si>
  <si>
    <t>19-UOC-018</t>
  </si>
  <si>
    <t>Awakening the proto-lexicon</t>
  </si>
  <si>
    <t>Professor JM King</t>
  </si>
  <si>
    <t>Dr PJ Keegan</t>
  </si>
  <si>
    <t>Professor JB Hay</t>
  </si>
  <si>
    <t>19-UOC-021</t>
  </si>
  <si>
    <t>Understanding the Human Experience of Intelligent User Interfaces</t>
  </si>
  <si>
    <t>Professor AJG Cockburn</t>
  </si>
  <si>
    <t>Dr Z Chen</t>
  </si>
  <si>
    <t>Professor CA Gutwin</t>
  </si>
  <si>
    <t>University of Saskatchewan</t>
  </si>
  <si>
    <t>19-UOC-023</t>
  </si>
  <si>
    <t>Exposing the intricate interactions of membrane-bound bacterial machinery</t>
  </si>
  <si>
    <t>Dr TM Allison</t>
  </si>
  <si>
    <t>19-UOC-032</t>
  </si>
  <si>
    <t>Molecular wiring of graphene with organic films: optically transparent charge selective electrode materials for efficient solar energy conversion</t>
  </si>
  <si>
    <t>Dr PA Brooksby</t>
  </si>
  <si>
    <t>Dr NW Duffy</t>
  </si>
  <si>
    <t>CSIRO</t>
  </si>
  <si>
    <t>19-UOC-040</t>
  </si>
  <si>
    <t>Could airborne microplastics play a role in climate change?</t>
  </si>
  <si>
    <t>Dr LE Revell</t>
  </si>
  <si>
    <t>Associate Professor SK Gaw</t>
  </si>
  <si>
    <t>Professor EC Le Ru</t>
  </si>
  <si>
    <t>Dr A Stenke</t>
  </si>
  <si>
    <t>19-UOC-044</t>
  </si>
  <si>
    <t>Tracking the emergence of an adult proto-lexicon</t>
  </si>
  <si>
    <t>Professor JB Pierrehumbert</t>
  </si>
  <si>
    <t>University of Oxford</t>
  </si>
  <si>
    <t>19-UOC-053</t>
  </si>
  <si>
    <t>Does sexual selection drive the evolution of sex-biased gene expression?</t>
  </si>
  <si>
    <t>Dr SP Flanagan</t>
  </si>
  <si>
    <t>Professor JE Mank</t>
  </si>
  <si>
    <t>University of British Columbia</t>
  </si>
  <si>
    <t>Professor BBM Wong</t>
  </si>
  <si>
    <t>19-UOC-068</t>
  </si>
  <si>
    <t>Issue Mapping and Analysing the Lethal Autonomous Weapons Debate</t>
  </si>
  <si>
    <t>Dr JM Moses</t>
  </si>
  <si>
    <t>Associate Professor AL Fletcher</t>
  </si>
  <si>
    <t>19-UOC-072</t>
  </si>
  <si>
    <t>Engineering defect-free metal organic framework membranes in tubular ceramic supports</t>
  </si>
  <si>
    <t>Dr MG Cowan</t>
  </si>
  <si>
    <t>Professor PE Kruger</t>
  </si>
  <si>
    <t>Professor GN Parsons</t>
  </si>
  <si>
    <t>North Carolina State University</t>
  </si>
  <si>
    <t>19-UOC-100</t>
  </si>
  <si>
    <t>Unravelling molecular details of protein interactions that drive Alzheimer’s disease</t>
  </si>
  <si>
    <t>Dr VK Morris</t>
  </si>
  <si>
    <t>19-UOO-021</t>
  </si>
  <si>
    <t>Battle of the body snatchers; do co-occurring parasites help or hinder each other?</t>
  </si>
  <si>
    <t>Dr EJ Dowle</t>
  </si>
  <si>
    <t>University of Otago</t>
  </si>
  <si>
    <t>Professor R Poulin</t>
  </si>
  <si>
    <t>19-UOO-039</t>
  </si>
  <si>
    <t>Assessing the molecular mechanism of a cytoplasmic long non-coding RNA</t>
  </si>
  <si>
    <t>Dr SDH Diermeier</t>
  </si>
  <si>
    <t>19-UOO-040</t>
  </si>
  <si>
    <t>Are molecular mis-interactions a major constraint on the evolution of cellular and genomic complexity?</t>
  </si>
  <si>
    <t>Dr PP Gardner</t>
  </si>
  <si>
    <t>Professor PC Fineran</t>
  </si>
  <si>
    <t>Dr LF Gumy</t>
  </si>
  <si>
    <t>19-UOO-041</t>
  </si>
  <si>
    <t>"Bad nature": The social dimensions of invasive alien species and their management in New Zealand</t>
  </si>
  <si>
    <t>Professor BA Lovelock</t>
  </si>
  <si>
    <t>Dr A Carr</t>
  </si>
  <si>
    <t>19-UOO-049</t>
  </si>
  <si>
    <t>New Ways of Terminating Bacterial Gene Expression</t>
  </si>
  <si>
    <t>Dr CM Brown</t>
  </si>
  <si>
    <t>Dr TD Chyou</t>
  </si>
  <si>
    <t>Dr JT Wade</t>
  </si>
  <si>
    <t>New York State Department of Health</t>
  </si>
  <si>
    <t>19-UOO-071</t>
  </si>
  <si>
    <t>Te whai wawewawe ā Māuitikitiki-ā-Taranga: Revitalisation of Māori string figure knowledge and practice</t>
  </si>
  <si>
    <t>Dr AM Jackson</t>
  </si>
  <si>
    <t>Dr H Hakopa</t>
  </si>
  <si>
    <t>Ms CNT Phillips</t>
  </si>
  <si>
    <t>19-UOO-076</t>
  </si>
  <si>
    <t>Predicting risk of diabetes complications and costs using machine learning with equity analysis</t>
  </si>
  <si>
    <t>Dr NTH Nghiem</t>
  </si>
  <si>
    <t>Professor JD Krebs</t>
  </si>
  <si>
    <t>Professor NA Wilson</t>
  </si>
  <si>
    <t>19-UOO-084</t>
  </si>
  <si>
    <t>Crossing the Divide from Asia to the Pacific: Understanding Austronesian colonisation gateways into the Pacific</t>
  </si>
  <si>
    <t>Professor GR Summerhayes</t>
  </si>
  <si>
    <t>Dr JH Field</t>
  </si>
  <si>
    <t>The University of New South Wales</t>
  </si>
  <si>
    <t>Dr AC Ford</t>
  </si>
  <si>
    <t>Mr AF Kuaso</t>
  </si>
  <si>
    <t>Papua New Guinea National Museum &amp; Art Gallery</t>
  </si>
  <si>
    <t>Professor PJ Matthews</t>
  </si>
  <si>
    <t>National Museum of Ethnology</t>
  </si>
  <si>
    <t>Dr P Roberts</t>
  </si>
  <si>
    <t>Max Planck Institute for the Science of Human History</t>
  </si>
  <si>
    <t>Dr B Shaw</t>
  </si>
  <si>
    <t>Dr H Xhauflair</t>
  </si>
  <si>
    <t>19-UOO-090</t>
  </si>
  <si>
    <t>The Longitudinal Study of Cohesion and Conflict: Testing Hypotheses of Social and Religious Change in Fiji</t>
  </si>
  <si>
    <t>Dr JH Shaver</t>
  </si>
  <si>
    <t>Professor JA Bulbulia</t>
  </si>
  <si>
    <t>19-UOO-091</t>
  </si>
  <si>
    <t>Online Medical Crowdfunding in New Zealand: Illness, giving, and moral emotion</t>
  </si>
  <si>
    <t>Dr SE Wardell</t>
  </si>
  <si>
    <t>19-UOO-101</t>
  </si>
  <si>
    <t>Why do males have prolactin?</t>
  </si>
  <si>
    <t>Professor DR Grattan</t>
  </si>
  <si>
    <t>Dr RSE Brown</t>
  </si>
  <si>
    <t>19-UOO-102</t>
  </si>
  <si>
    <t>Piecing together Pacific prehistory using genomics and the commensal model</t>
  </si>
  <si>
    <t>Dr CJ Collins</t>
  </si>
  <si>
    <t>Professor EA Matisoo-Smith</t>
  </si>
  <si>
    <t>19-UOO-106</t>
  </si>
  <si>
    <t>From friend to foe: How do cancer cells convert the p53 tumour suppressor gene into an oncogene?</t>
  </si>
  <si>
    <t>Dr G Reid</t>
  </si>
  <si>
    <t>Dr CJ Drummond</t>
  </si>
  <si>
    <t>Professor MR Eccles</t>
  </si>
  <si>
    <t>19-UOO-130</t>
  </si>
  <si>
    <t>Reactive Cold Collisions in Steerable Optical Tweezers</t>
  </si>
  <si>
    <t>Associate Professor N Kjærgaard</t>
  </si>
  <si>
    <t>Dr JFE Croft</t>
  </si>
  <si>
    <t>Professor SA Kotochigova</t>
  </si>
  <si>
    <t>Temple University</t>
  </si>
  <si>
    <t>19-UOO-132</t>
  </si>
  <si>
    <t>Walking backwards into the future: An evolutionary investigation into the high rates of metabolic disease in Pacific populations</t>
  </si>
  <si>
    <t>Professor TR Merriman</t>
  </si>
  <si>
    <t>Associate Professor FA Camacho</t>
  </si>
  <si>
    <t>University of Guam</t>
  </si>
  <si>
    <t>Dr AL Gosling</t>
  </si>
  <si>
    <t>Dr PP Pumuye</t>
  </si>
  <si>
    <t>University of Papua New Guinea</t>
  </si>
  <si>
    <t>Dr AN Clarkson</t>
  </si>
  <si>
    <t>Associate Professor YC Paulino</t>
  </si>
  <si>
    <t>Associate Professor BM Russell</t>
  </si>
  <si>
    <t>Mr T Tabunga</t>
  </si>
  <si>
    <t>Ministry of Health and Medical Services, Kiribati</t>
  </si>
  <si>
    <t>Dr A Tareg</t>
  </si>
  <si>
    <t>Yap State Government</t>
  </si>
  <si>
    <t>Dr PL Wilcox</t>
  </si>
  <si>
    <t>19-UOO-142</t>
  </si>
  <si>
    <t>Global Behaviour of Nonlinear Dispersive Partial Differential Equations</t>
  </si>
  <si>
    <t>Dr TL Candy</t>
  </si>
  <si>
    <t>19-UOO-162</t>
  </si>
  <si>
    <t>The code for visual objects in the avian brain: Advancing computer vision to rival a bird’s eye view of the world.</t>
  </si>
  <si>
    <t>Professor MW Colombo</t>
  </si>
  <si>
    <t>19-UOO-180</t>
  </si>
  <si>
    <t>Exploring the epigenetic mechanisms by which maternal nutrition and metabolism influence prenatal development</t>
  </si>
  <si>
    <t>Professor MCM Vissers</t>
  </si>
  <si>
    <t>Dr MJ Berry</t>
  </si>
  <si>
    <t>Dr AB Das</t>
  </si>
  <si>
    <t>Dr TA Hore</t>
  </si>
  <si>
    <t>19-UOO-191</t>
  </si>
  <si>
    <t>A new generation of statistical models for spatial point process data</t>
  </si>
  <si>
    <t>Dr TM Davies</t>
  </si>
  <si>
    <t>Professor AJ Baddeley</t>
  </si>
  <si>
    <t>Curtin University</t>
  </si>
  <si>
    <t>Professor ML Hazelton</t>
  </si>
  <si>
    <t>19-UOO-196</t>
  </si>
  <si>
    <t>Rape, Passivity and Permission: A Comparative Analysis of Law on Consent and Reasonable Belief</t>
  </si>
  <si>
    <t>Dr AJ High</t>
  </si>
  <si>
    <t>19-UOO-197</t>
  </si>
  <si>
    <t>The Role of Epigenetics in the Inappropriate Activation of the Innate Immune System During Gout Flares.</t>
  </si>
  <si>
    <t>Dr TJ Major</t>
  </si>
  <si>
    <t>Dr MC Thunders</t>
  </si>
  <si>
    <t>19-UOO-204</t>
  </si>
  <si>
    <t>Gravitational waves from rotating black holes</t>
  </si>
  <si>
    <t>Professor J Frauendiener</t>
  </si>
  <si>
    <t>19-UOO-205</t>
  </si>
  <si>
    <t>Binary magnetic gas – the next generation quantum-liquid</t>
  </si>
  <si>
    <t>Professor PB Blakie</t>
  </si>
  <si>
    <t>Dr D Baillie</t>
  </si>
  <si>
    <t>Dr RN Bisset</t>
  </si>
  <si>
    <t>University of Hanover</t>
  </si>
  <si>
    <t>Professor F Ferlaino</t>
  </si>
  <si>
    <t>University of Innsbruck (UIBK)</t>
  </si>
  <si>
    <t>19-UOO-207</t>
  </si>
  <si>
    <t>Are quinones a novel mechanism for interspecies electron transfer?</t>
  </si>
  <si>
    <t>Dr KJ Hards</t>
  </si>
  <si>
    <t>19-UOO-210</t>
  </si>
  <si>
    <t>Development and assessment of a multi-spectroscopic fiber optic probe capable of disease diagnosis in the gastro-intestinal tract</t>
  </si>
  <si>
    <t>Dr SJ Miller</t>
  </si>
  <si>
    <t>Professor KC Gordon</t>
  </si>
  <si>
    <t>Professor MPG Schultz</t>
  </si>
  <si>
    <t>Professor N Stone</t>
  </si>
  <si>
    <t>19-UOO-212</t>
  </si>
  <si>
    <t>How to fit parasites in food webs? A compound-specific stable isotope approach</t>
  </si>
  <si>
    <t>Dr AJM Sabadel</t>
  </si>
  <si>
    <t>Dr CD MacLeod</t>
  </si>
  <si>
    <t>19-UOO-225</t>
  </si>
  <si>
    <t>Sleep loss in children: perchance to eat?</t>
  </si>
  <si>
    <t>Associate Professor BC Galland</t>
  </si>
  <si>
    <t>Professor RW Taylor</t>
  </si>
  <si>
    <t>Dr JJ Haszard</t>
  </si>
  <si>
    <t>Dr C Smith</t>
  </si>
  <si>
    <t>19-UOO-229</t>
  </si>
  <si>
    <t>Fruit body differentiation in mushrooms and truffle-like fungi</t>
  </si>
  <si>
    <t>Associate Professor DA Orlovich</t>
  </si>
  <si>
    <t>Dr JM Plett</t>
  </si>
  <si>
    <t>Western Sydney University</t>
  </si>
  <si>
    <t>Dr TC Summerfield</t>
  </si>
  <si>
    <t>19-UOO-236</t>
  </si>
  <si>
    <t>The ecology diversification: do processes that promote and constrain diversification operate along different niche axes?</t>
  </si>
  <si>
    <t>Dr MJ Larcombe</t>
  </si>
  <si>
    <t>Professor TJ Brodribb</t>
  </si>
  <si>
    <t>University of Tasmania</t>
  </si>
  <si>
    <t>Professor SI Higgins</t>
  </si>
  <si>
    <t>University of Bayreuth</t>
  </si>
  <si>
    <t>Associate Professor GJ Jordan</t>
  </si>
  <si>
    <t>Dr RE Onstein</t>
  </si>
  <si>
    <t>German Centre for Integrative Biodiversity Research</t>
  </si>
  <si>
    <t>19-UOO-245</t>
  </si>
  <si>
    <t>With a little help from my friends: how do symbiotic microorganisms influence regenerative outcomes?</t>
  </si>
  <si>
    <t>Associate Professor CW Beck</t>
  </si>
  <si>
    <t>Dr RC Day</t>
  </si>
  <si>
    <t>Dr XC Morgan</t>
  </si>
  <si>
    <t>19-UOO-249</t>
  </si>
  <si>
    <t>Understanding the psychopathic personality: a neural motivation systems approach</t>
  </si>
  <si>
    <t>Professor M Sellbom</t>
  </si>
  <si>
    <t>Professor N McNaughton</t>
  </si>
  <si>
    <t>19-UOW-001</t>
  </si>
  <si>
    <t>Earth-shaking insight from liquefied volcanic-ash layers in lakes: using geotechnical experiments, CT-scanned lake sediment cores, and tephrochronology to map and date prehistoric earthquakes</t>
  </si>
  <si>
    <t>Professor DJ Lowe</t>
  </si>
  <si>
    <t>Professor RE Johnston</t>
  </si>
  <si>
    <t>Swansea University</t>
  </si>
  <si>
    <t>Dr VG Moon</t>
  </si>
  <si>
    <t>Associate Professor RP Orense</t>
  </si>
  <si>
    <t>Dr P Villamor-Perez</t>
  </si>
  <si>
    <t>19-UOW-035</t>
  </si>
  <si>
    <t>Macromolecular Rate Theory (MMRT) and the temperature-dependence of the terrestrial biosphere over time and space</t>
  </si>
  <si>
    <t>Professor VL Arcus</t>
  </si>
  <si>
    <t>Dr BJ Duncan</t>
  </si>
  <si>
    <t>Dr LL Liang</t>
  </si>
  <si>
    <t>Professor LA Schipper</t>
  </si>
  <si>
    <t>Northern Arizona University</t>
  </si>
  <si>
    <t>Dr MA Heskel</t>
  </si>
  <si>
    <t>Macalester College</t>
  </si>
  <si>
    <t>Professor GW Koch</t>
  </si>
  <si>
    <t>Professor AJ Mulholland</t>
  </si>
  <si>
    <t>University of Bristol</t>
  </si>
  <si>
    <t>Professor TR Naish</t>
  </si>
  <si>
    <t>Professor E Pendall</t>
  </si>
  <si>
    <t>University of Western Sydney</t>
  </si>
  <si>
    <t>Dr EJ Prentice</t>
  </si>
  <si>
    <t>Dr CRS Schwalm</t>
  </si>
  <si>
    <t>Woods Hole Research Center</t>
  </si>
  <si>
    <t>19-UOW-048</t>
  </si>
  <si>
    <t>Mis-counting China</t>
  </si>
  <si>
    <t>Professor JK Gibson</t>
  </si>
  <si>
    <t>Professor X Deng</t>
  </si>
  <si>
    <t>Chinese Academy of Sciences</t>
  </si>
  <si>
    <t>19-UOW-074</t>
  </si>
  <si>
    <t>Languaculture within Te Ao Māori: Learning from infants, whānau and communities</t>
  </si>
  <si>
    <t>Professor MA Berryman</t>
  </si>
  <si>
    <t>Mrs EMA Eley</t>
  </si>
  <si>
    <t>Dr LK Rameka</t>
  </si>
  <si>
    <t>Dr PR Woller</t>
  </si>
  <si>
    <t>19-VUW-006</t>
  </si>
  <si>
    <t>Unravelling parasite evolution by tracking gene loss in plastid genomes of parasitic red algae</t>
  </si>
  <si>
    <t>Dr M Preuss</t>
  </si>
  <si>
    <t>Dr H Verbruggen</t>
  </si>
  <si>
    <t>Associate Professor GC Zuccarello</t>
  </si>
  <si>
    <t>19-VUW-009</t>
  </si>
  <si>
    <t>Creating a Model for Learning Multiple Languages</t>
  </si>
  <si>
    <t>Dr CA Seals</t>
  </si>
  <si>
    <t>Ms H Salanoa</t>
  </si>
  <si>
    <t>19-VUW-042</t>
  </si>
  <si>
    <t>Photon multiplying light harvesting antenna systems for luminescent solar concentrators</t>
  </si>
  <si>
    <t>Dr NJLK Davis</t>
  </si>
  <si>
    <t>Dr A Rao</t>
  </si>
  <si>
    <t>19-VUW-043</t>
  </si>
  <si>
    <t>Religious and Moral Fictionalism</t>
  </si>
  <si>
    <t>Associate Professor SR Brock</t>
  </si>
  <si>
    <t>Professor RJ Joyce</t>
  </si>
  <si>
    <t>Associate Professor P Adds</t>
  </si>
  <si>
    <t>Dr MD Ross</t>
  </si>
  <si>
    <t>19-VUW-068</t>
  </si>
  <si>
    <t>How do relationship needs promote sexist idealization and aggression?</t>
  </si>
  <si>
    <t>Dr MD Hammond</t>
  </si>
  <si>
    <t>19-VUW-069</t>
  </si>
  <si>
    <t>Black holes beyond general relativity</t>
  </si>
  <si>
    <t>Professor MJ Visser</t>
  </si>
  <si>
    <t>19-VUW-070</t>
  </si>
  <si>
    <t>Exceptional trajectories: transforming understandings of cancer survivorship</t>
  </si>
  <si>
    <t>Professor KP Dew</t>
  </si>
  <si>
    <t>Professor A Broom</t>
  </si>
  <si>
    <t>Professor KP Chamberlain</t>
  </si>
  <si>
    <t>Professor CW Cunningham</t>
  </si>
  <si>
    <t>Dr RMM Egan</t>
  </si>
  <si>
    <t>19-VUW-074</t>
  </si>
  <si>
    <t>Deciphering the unspoken language between immune cells</t>
  </si>
  <si>
    <t>Dr LM Connor</t>
  </si>
  <si>
    <t>Dr D Comoletti</t>
  </si>
  <si>
    <t>19-VUW-076</t>
  </si>
  <si>
    <t>Molecular contingency on a massive scale: how entirely new antibiotic resistance genes evolve</t>
  </si>
  <si>
    <t>Dr JG Owen</t>
  </si>
  <si>
    <t>Associate Professor WM Patrick</t>
  </si>
  <si>
    <t>19-VUW-086</t>
  </si>
  <si>
    <t>The language of success: Inter-kingdom communication in the coral-algal symbiosis and the adaptation of coral reefs to climate change</t>
  </si>
  <si>
    <t>Professor SK Davy</t>
  </si>
  <si>
    <t>Professor AR Grossman</t>
  </si>
  <si>
    <t>Associate Professor DJ Suggett</t>
  </si>
  <si>
    <t>University of Technology, Sydney</t>
  </si>
  <si>
    <t>Professor VM Weis</t>
  </si>
  <si>
    <t>19-VUW-104</t>
  </si>
  <si>
    <t>#MeToo; A Cultural Shift?: Young New Zealanders' Exposure and Responses to Sexual Harassment Media</t>
  </si>
  <si>
    <t>Associate Professor SM Jackson</t>
  </si>
  <si>
    <t>Dr AS Dobson</t>
  </si>
  <si>
    <t>Professor RC Gill</t>
  </si>
  <si>
    <t>City University London</t>
  </si>
  <si>
    <t>Professor AC Lyons</t>
  </si>
  <si>
    <t>Dr TN Neha</t>
  </si>
  <si>
    <t>Professor J Ringrose</t>
  </si>
  <si>
    <t>University College London</t>
  </si>
  <si>
    <t>19-VUW-108</t>
  </si>
  <si>
    <t>Using talk and the body to prevent gender-based violence</t>
  </si>
  <si>
    <t>Professor A Weatherall</t>
  </si>
  <si>
    <t>Professor LM Mondada</t>
  </si>
  <si>
    <t>University of Basel</t>
  </si>
  <si>
    <t>19-VUW-112</t>
  </si>
  <si>
    <t>Drought or Deluge? How did Rainfall in the Tropical South Pacific Respond to Sudden Climate Change During the Glacial Period?</t>
  </si>
  <si>
    <t>Dr DJ Sinclair</t>
  </si>
  <si>
    <t>Associate Professor A Borsato</t>
  </si>
  <si>
    <t>The University of Newcastle</t>
  </si>
  <si>
    <t>Dr JR Brown</t>
  </si>
  <si>
    <t>Australian Government Bureau of Meteorology</t>
  </si>
  <si>
    <t>Professor S Frisia</t>
  </si>
  <si>
    <t>Associate Professor ML Griffiths</t>
  </si>
  <si>
    <t>William Paterson University</t>
  </si>
  <si>
    <t>Dr RA Mortlock</t>
  </si>
  <si>
    <t>Rutgers University</t>
  </si>
  <si>
    <t>Dr SJ Phipps</t>
  </si>
  <si>
    <t>Professor RM Sherrell</t>
  </si>
  <si>
    <t>19-VUW-116</t>
  </si>
  <si>
    <t>Saving the kākāpō: plant hormones to boost breeding.</t>
  </si>
  <si>
    <t>Dr J Pitman</t>
  </si>
  <si>
    <t>Dr SFR Hinkley</t>
  </si>
  <si>
    <t>19-VUW-131</t>
  </si>
  <si>
    <t>Genetic Programming for Symbolic Regression</t>
  </si>
  <si>
    <t>Professor M Zhang</t>
  </si>
  <si>
    <t>19-VUW-147</t>
  </si>
  <si>
    <t>Can enhanced exciton diffusion propel organic photovoltaic cells beyond the bulk heterojunction?</t>
  </si>
  <si>
    <t>Professor JM Hodgkiss</t>
  </si>
  <si>
    <t>Dr AJ Barker</t>
  </si>
  <si>
    <t>Italian Institute of Technology</t>
  </si>
  <si>
    <t>Dr K Chen</t>
  </si>
  <si>
    <t>Professor X Zhan</t>
  </si>
  <si>
    <t>Peking University</t>
  </si>
  <si>
    <t>19-VUW-155</t>
  </si>
  <si>
    <t>Next generation magneto-piezochromic composites for optically based intelligent magnetic field sensing</t>
  </si>
  <si>
    <t>Dr SV Chong</t>
  </si>
  <si>
    <t>Associate Professor MR Gaudon</t>
  </si>
  <si>
    <t>Dr PP Murmu</t>
  </si>
  <si>
    <t>Professor JL Tallon</t>
  </si>
  <si>
    <t>19-VUW-164</t>
  </si>
  <si>
    <t>Healing and sealing earthquake faults: How fluids influence the seismic cycle</t>
  </si>
  <si>
    <t>Dr CJ Boulton</t>
  </si>
  <si>
    <t>Dr L Adam</t>
  </si>
  <si>
    <t>Dr CD Menzies</t>
  </si>
  <si>
    <t>University of Aberdeen</t>
  </si>
  <si>
    <t>Professor CJ Spiers</t>
  </si>
  <si>
    <t>19-VUW-178</t>
  </si>
  <si>
    <t>Evolutionary Automated Design of Deep Convolutional Neural Networks for Image Classification</t>
  </si>
  <si>
    <t>Associate Professor B Xue</t>
  </si>
  <si>
    <t>Distinguished Professor GG Yen</t>
  </si>
  <si>
    <t>Oklahoma State University</t>
  </si>
  <si>
    <t>19-VUW-188</t>
  </si>
  <si>
    <t>Cross-cultural Patterns in Theory of Mind: Using text analytics to identify structure and variation in mental state attributions in the Pacific</t>
  </si>
  <si>
    <t>Dr J Watts</t>
  </si>
  <si>
    <t>Dr SJ Greenhill</t>
  </si>
  <si>
    <t>Project ID</t>
  </si>
  <si>
    <t>Project</t>
  </si>
  <si>
    <t>Contact Investigator</t>
  </si>
  <si>
    <t>Panel</t>
  </si>
  <si>
    <t>Category</t>
  </si>
  <si>
    <t>Funding (ex GST)</t>
  </si>
  <si>
    <t>Abstract</t>
  </si>
  <si>
    <t>EIS</t>
  </si>
  <si>
    <t>Standard</t>
  </si>
  <si>
    <t>SOC</t>
  </si>
  <si>
    <t>Fast-Start</t>
  </si>
  <si>
    <t>BMS</t>
  </si>
  <si>
    <t>ESA</t>
  </si>
  <si>
    <t>Manaaki Whenua Landcare Research</t>
  </si>
  <si>
    <t>EEB</t>
  </si>
  <si>
    <t>HUM</t>
  </si>
  <si>
    <t>PCB</t>
  </si>
  <si>
    <t>MIS</t>
  </si>
  <si>
    <t>CMP</t>
  </si>
  <si>
    <t>EHB</t>
  </si>
  <si>
    <t>MFC</t>
  </si>
  <si>
    <t>Marsden Fund Council Award</t>
  </si>
  <si>
    <t>Simpson Grierson</t>
  </si>
  <si>
    <t>Auckland District Health Board</t>
  </si>
  <si>
    <t>Processing complexities have rendered magnets homogeneous for centuries. However, the process parameter combinations affect the micro-structures and consequently the extrinsic magnetic properties. Our hypothesis is that closely controlled material consolidation mechanics will make it possible to achieve pre-designed micro-structures and controlled magnetic response variations within continuous single domains. The point-by-point material consolidation mechanics typical of laser melting is proposed to harness the process dynamics, structure, and magnetic response relationships. The outcome is controlled magnetic heterogeneity, leading to 1) complex components with both geometric and magnetic axes aligned 2), both soft and hard magnetic zones dispersed as required within a given magnetic component, and 3) free-form magnetic components with maximum energy products through magnetic exchange coupling. The progress made will pave ways to a new generation of electromagnetic science and application opportunities._x000D_</t>
  </si>
  <si>
    <t>With human activities pushing ecosystems to the brink of collapse, enabling effective science-based decision making is ever more urgent. While much scholarship has highlighted the need to reorient human relations to ecosystems, little is understood about what types of science-policy institutions might facilitate this reorientation. Rather than simply seeking more scientific knowledge to inform decisions, this research investigates how different types of environmental knowledges are valued in decision making. I will examine how river science is valued in the courts, regional planning, and freshwater monitoring, with what consequences for ecosystems and communities. Drawing on documentary materials, semi-structured interviews, and observations of scientists and policy makers, I will reveal how institutional drivers constrain what knowledge is generated about rivers, how river science is formatted to serve organisational agendas, and how competing river knowledges are adjudicated in court. By exposing the often-invisible practices that privilege certain sciences and biophysical aspects of rivers, my research will enliven and inform public debate about which knowledges should be used to govern rivers, why, and through what mechanisms. The research will make a distinctive contribution to debates about what types of science-policy interfaces are necessary for a societal shift toward ecological sustainability._x000D_</t>
  </si>
  <si>
    <t>The antibody response is an essential arm of human immunity that responds to a multitude of infectious threats. Despite this, some individuals remain susceptible to certain pathogens and respond ineffectively to vaccination. The underlying reasons for these gaps in immunological coverage are poorly understood but crucial for therapeutic antibody design and the identification of at-risk populations for disease. We propose to investigate polymorphism in the constant region of antibodies, a widely overlooked source of immune diversity, to determine how variation in these ‘not-so-constant’ genes might enhance or impair immune effector function.</t>
  </si>
  <si>
    <t>Rapid deglaciation of the West Antarctic Ice Sheet remains a fundamental uncertainty in global sea level rise projections, with the potential to affect hundreds of millions of people. On 4 November 2016, the United Nation Framework Convention on Climate Change Paris Agreement came into force with the ambition to limit global warming to 1.5-2°C above the preindustrial baseline. But will this be sufficient, or are we committing the West Antarctic Ice Sheet to irreversible collapse, adding &gt;3 m to global sea level? We will use information locked in the Antarctic ice itself to study the last interglacial period, some 130,000-115,000 years ago. Then, global mean temperature was 1-1.5°C warmer and, importantly, global sea level was 6-9 m higher than the preindustrial period. We will take advantage of a new ice core record, and state-of-the-art analytical and modelling capabilities to develop the first detailed reconstruction of West Antarctic environmental conditions and its contribution to sea level rise during this time. The research will allow us to critically assess, and hence improve, future projections on how, when, and how quickly the West Antarctic Ice Sheet might collapse, as we race to meet the ambitious goals of the Paris Agreement._x000D_</t>
  </si>
  <si>
    <t>Tsunami earthquakes are shallow, long duration earthquakes at subduction zones that generate disproportionately large tsunami relative to earthquake magnitude. Such earthquakes pose a large hazard to coastal populations, as the ground shaking is typically not sufficient to prompt self-evacuation prior to the arrival of the tsunami. A major unknown in global hazard models is whether the risk of Tsunami earthquakes is prevalent across all subduction zones, or is only locally heightened by unique physical characteristics. We have identified a global paradox whereby the topography overlying Tsunami earthquake zones is steeper than would be expected if the subduction fault is weak, as minimal ground shaking would suggest. We will test contrasting physical interpretations of this paradox by integrating new electromagnetic data with cutting-edge processing of marine seismic data along New Zealand’s Hikurangi margin. This is the first time these complementary datasets have been available for any subduction zone, which will provide our team with unprecedented constraints on the physical environment of Tsunami earthquakes. Our proposed work will determine which physical processes best explain our global observations regarding Tsunami earthquake occurrence by underpinning analytical models with well-resolved plate boundary properties. Establishing this link will greatly improve assessments of Tsunami earthquake hazard globally._x000D_</t>
  </si>
  <si>
    <t>Animal-mediated dispersal is critical for a wide range of ectomycorrhizal fungi important to forest ecosystems. However, little is known about how fungi use specific traits (e.g. colour, scent, phenology) to attract animal dispersers. Often even the identities of the dispersers themselves are unknown. Nowhere are these knowledge gaps more evident than for NZ’s enigmatic truffle-like fungi. Globally, most truffle-like fungi are dull-coloured, subterranean, and use scents to attract mammalian dispersers. In NZ, however, brightly coloured truffle-like fungi that emerge from the forest floor have proliferated, prompting a suggestion that they represent convergent evolution with plant fruits and are adapted for dispersal by a bird-/reptile-dominated fauna. Yet observations of NZ birds and reptiles eating fungi are rare. Why then have these unusual traits evolved and radiated in NZ’s truffle-like fungi? Are they targeted towards fauna that are now rare or extinct? If so, then how has truffle-like fungi dispersal been affected by the ‘feathers to fur’ transformation of NZ's fauna? To answer these questions, we will undertake the first investigation of the dispersal ecology of NZ’s truffle-like fungi. We will use a multidisciplinary approach to examine dispersal adaptations from both ecological and evolutionary perspectives, and in historic and contemporary contexts._x000D_</t>
  </si>
  <si>
    <t>A rich diversity of animals encase themselves with environmental debris, presumably as a cloak for protection against predation. How has debris-cloaking evolved, is it an effective behaviour against predation, and does it affect survival? To better understand the role of debris-cloaking in evolution, we will reconstruct the evolution of this complex character system in cryptically encrusted New Zealand beetles and over the beetle tree of life. Cryptic, debris-cloaking zopherid beetles have evolved cuticular structures that produce wax-like substances and mechanisms to hold materials on their surface. The exceptional diversity of New Zealand zopherids provides an exciting opportunity to determine how the secretions and the surface of the cuticle generate adhesion to capture foreign particles. By correlating cuticular morphology with habitat over phylogenies, we will discover what environmental factors led to this largely unstudied form of camouflage and how this complex mechanism evolved.  Experiments to determine predation risks between nude, wax-covered, or debris-cloaked beetles exposed to predators on different backgrounds and light intensities will reveal if cloaking functions to match the environment and is truly an effective form of camouflage. These studies will shed light on how complex character systems evolve, a key goal of evolutionary biology. _x000D_</t>
  </si>
  <si>
    <t>More than 4,000 extrasolar planets have now been discovered of which most are warm/hot planets orbiting their host stars within 2 AU. We have had success with the use of gravitational microlensing to discover colder planets orbiting beyond 2 AU. However, a new puzzle has emerged in that the most common cold planets appear to be of Neptune mass with lower mass rocky planets rarer. This is in conflict with theoretical studies that actually predict a deficit of cold Neptunes. Further progress requires the discovery of more cold extrasolar planets by microlensing. Current observations are carried out at visible wavelengths, and these are hindered by the fact that the best microlensing targets, towards the dense Galactic Bulge star fields, are obscured by intervening dust clouds. Here we will use a new telescope and camera with near infrared sensitivity that will allow us to penetrate these clouds and open up a new discovery space for microlensing planets. Our results will provide tests for theoretical models on planet formation and will address the habitability of cold planets. Our data will also be used as a pathfinder for a future NASA mission that will use space based microlensing observations to find new planets._x000D_</t>
  </si>
  <si>
    <t>The economic reforms under the 1984 Lange government were acknowledged as the most ambitious and comprehensive of any capitalist society at the time. Previously assured of strong government support, farming and agriculture were among the first to be targeted, leaving a deep sense of shock and betrayal within the industry. Rapid adjustment was required as tariffs, subsidies and production incentives were withdrawn and farmers came, for the first time in nearly fifty years, face to face with the international market. This research investigates the impact of these reforms on the family farm, the family as an economic unit and rural communities from 1984 – 87. It will be the first sustained historical academic study to do so and will explore how these experiences can inform present day concerns about the impact of technology and globalisation on the future of work, gender roles and relationships, and the state’s responsibility to its citizens. _x000D_</t>
  </si>
  <si>
    <t>Colonisation transformed the environments of Australia and New Zealand at unprecedented scale and speed, and these changes profoundly impacted the settler cultures that emerged there during the nineteenth century. Settler literature's environmental themes have generally been treated as a backdrop to questions of national identity and belonging, but that body of writing also has the potential to offer unique insights into the human dimensions of environmental change. The aim of this project is to reassess settler poems, novels, and travel narratives as a form of environmental knowledge that allowed colonial society to define the limits of its responsibility to the natural world. We will produce a new account of colonial culture in Australia and New Zealand, by locating its texts within the context of specific ecosystems and environmental debates, and tracing how their environmental claims intersected with Indigenous ecological knowledge and with developments in colonial science. By adopting this interdisciplinary and transnational approach, the project will throw light on the role of settler literature in producing the changed environments we now inhabit. It will also further our understanding of the social dimensions of complex environmental challenges in the present moment._x000D_</t>
  </si>
  <si>
    <t>A catalyst is a molecule or material that converts reactants into products without itself being consumed. Asymmetric catalysts are a special class that produce chiral compounds; molecular mirror-images akin to your hands. One hand is produced in preference to the other by a process termed chiral induction. Asymmetric catalysts themselves rely on an element of chirality to achieve this. In conventional catalysts, the chiral element is closely integrated with the catalytic unit, which places limitations on chiral induction. We propose a new design strategy for asymmetric catalysts that formulates the catalytic and chiral elements as independent chemical motifs. They will subsequently be brought together and stationed in the pore of a multicomponent metal-organic framework. Chiral induction will arise from the cooperative action of the catalytic and chiral motifs in this active site. Reimagining asymmetric catalysis in this way will side-step the compromises inherent to traditional catalysts to deliver fundamental new knowledge and a platform of catalysts with unprecedented capabilities._x000D_</t>
  </si>
  <si>
    <t>Strikes and other forms of workplace resistance made a significant impact within Aotearoa New Zealand from the late 1960s to the mid-1980s. This period witnessed the most sustained and widely supported strike activity in the country’s history. Yet this era of tumultuous and contentious conflict has remained largely unexplored by historians, despite its lasting impacts to the present day. _x000D_
_x000D_
This project proposes a pioneering history of this strike wave that will utilise a rarely combined analytical framework and methodology. A Global Labour History framework will assist in dissecting the degree to which dissent mirrored global patterns of strike waves commonplace during the 1970s, and will trace transnational connections including the major influences between strikes in Aotearoa New Zealand and the broader South Pacific. A history-from-below methodological approach, incorporating oral histories, will help to uncover the hidden history of strikes. It will capture previously excluded voices, including those of Māori workers, migrant Pasifika workers, women workers, and rank-and-file unionists. The project aims to provide a rich multi-dimensional history based on stories told by participants in their own words of industrial conflict, combined with critical analysis of those conflicts’ complex causes, their counter-reactions, lasting effects and contested legacies._x000D_
_x000D_
_x000D_
_x000D_
_x000D_</t>
  </si>
  <si>
    <t>Equity in schooling can only be achieved when educators develop understandings of the identities of diverse learners and their ‘funds of knowledge’. New Zealand’s population includes the largest group of Pāsifika people in the Western world. Our Pāsifika communities are woven from many threads of diverse ethnicities, nationalities, languages, and cultures. However, while schools are culturally and ethnically diverse, the cultural knowledge of many Pāsifika learners is excluded from the classroom. This project will explore the culturally embedded ways of knowing and successful mathematical experiences of Pāsifika learners outside of school, in their everyday settings in the home and community. The aim of this 3-year study is to describe Pāsifika mathematical funds of knowledge by actively involving participants (aged 7 to 15 years old) and their families in documenting their out of school experiences with mathematics through photography and video recording and then describing this during interviews. The project will raise awareness of the strengths of Pāsifika learners and address current equity issues in education. _x000D_</t>
  </si>
  <si>
    <t>This project explores how landowners and settlers in urban Papua New Guinea (PNG) can work together to create safer homes. Towns in PNG are considered dangerous places. A shortage of safe and affordable housing contributes to this perception. In response to housing shortages, customary landowners may informally lease plots to outsiders, leading to inter- and intra-community tensions. In the context of often-troubled relationships between customary landowners and migrant settlers, my research asks: What does security mean for people in PNG’s growing towns? How do residents understand the risks and opportunities associated with a changing housing landscape? How do both tenants and landowners try to create safe homes? How are these practices transforming ideas about risk, well-being, and agency? Using ethnographic methods in two towns and bringing together theoretical frameworks from housing studies, the anthropology of security, and medical anthropology, this research will generate new insights on the cultural consequences of a rapidly changing housing landscape. As urbanisation accelerates in the Pacific, it is important to understand how customary owners and tenants frame their mutual responsibilities beyond the cash nexus._x000D_
_x000D_</t>
  </si>
  <si>
    <t>The capacity to produce beneficial heritable variation—evolvability—is fundamental to the ability of biological populations to adapt to changing environments.  This property underlies the singular fact that all organisms alive today are descendants of progenitors that without exception survived to reproduce in the face of an assault of environmental change and uncertainty. Evolvability determines the rate of adaptation, the nature of response to environmental change, and the mode of speciation. Principles are now applied from biology to computer science and robotics. Theoretical work predicts that evolvability can itself change, and that this change will depend on the environment a population is selected in. Unfortunately, experimental tests of these predictions lag behind. I propose research that will begin to address this imbalance. I will examine the evolvability of lab-evolved and natural isolate strains of the bacterium, Escherichia coli, to determine the effect of evolvability on selective history, and test candidate mechanisms that underlie differences in evolvability._x000D_</t>
  </si>
  <si>
    <t>In almost any organism, the most rapidly evolving traits are products of evolutionary warfare. For example, as the immune system adapts to recognise and destroy disease-causing pathogens, pathogens adapt to counter these defences—necessitating further adaptations by the host. The result can be an endless “arms race” of adaptations and counter-adaptations. In nature, these arms races may be the dominant drivers of evolutionary divergence, diversification, and speciation. _x000D_
_x000D_
Arms races typically involve warfare between two species (for example, hosts and pathogens), but theory and experiments suggest that they arise within species as well. Within species, arms race dynamics may depend critically on recombination, which will mix and match counter-strategies. We will use a well-known, tractable model system for evolutionary warfare—the social amoeba Dictyostelium discoideum, where arms races can occur between individuals who cooperate and individuals who cheat. In this system, we can: (1) experimentally manipulate recombination and (2) observe coevolutionary dynamics in “real time” in the laboratory and nature. Our research addresses a fundamental driver of rapid and escalating evolution, while providing insights into how internal conflicts prevent communities from reaching what is optimal for all._x000D_</t>
  </si>
  <si>
    <t>Growing old involves complex developmental and social changes for all individuals. However, navigating the ageing process can be especially challenging for migrants because of their dual cultural and transnational contexts that often present contradictory expectations.  In the Western, individualistic world, health and independence are the yardsticks by which successful ageing is measured. Collectivistic societies value harmonious relationships, and indigenous communities further emphasise multi-generational reciprocity. For migrants, however, ageing well may be more than maintaining health, remaining independent, having strong family ties, or community involvement;  it lies in the ability to negotiate expectations of multiple cultures effectively throughout the lifespan. Complicating this further, cultural diversity in ageing is underpinned by the opportunities and freedom people have to access resources and make choices as they grow older. Migrants’ capabilities to age well are hindered by social and institutional factors that create systematically different access to resources over the lifespan. By integrating scholarship on life-course inequalities and cultural gerontology, my research draws on narrative interviews, survey, and life history data to explore what ageing well means for migrants and how it is achieved over the life-course. This will produce a culturally sensitive and ethical framework with a life-course focus for understanding multicultural ageing. _x000D_</t>
  </si>
  <si>
    <t>Over 500 million people are directly endangered by the most common and lethal volcanic phenomena: pyroclastic density currents. Causing more than 50% of volcanic fatalities, these hot gas-and-ash clouds create far greater devastation to life and infrastructure than we can currently explain scientifically. But why are they so destructive? Is it their high turbulence, perpetuating mechanical and thermal energy over great distances and despite significant topographic obstacles? _x000D_
_x000D_
We will answer this long-standing quest through synthesizing the natural conditions of pyroclastic density currents in large-scale experiments. At the NZ eruption simulator PELE we will conduct the most ambitious volcanic flow experiments ever conceived – at extreme turbulence intensities and up to 400°C! With six tonnes of hot pumice in motion, we will systematically interrogate the engines of turbulence generation under a variety of natural flow regimes. This will test if, and under what conditions, turbulence has a leading control on flow ferocity._x000D_
_x000D_
Unmeasurable in real-world flows, the fundamental effects of turbulent gas-particle interactions on pyroclastic density current flow and hazard behaviours remain largely undiscovered. Through our eruption simulations, we will develop a robust understanding of these relationships that can advance the worlds’ best computational hazard models toward minimising the lethal threat of these volcanic super-hazards._x000D_</t>
  </si>
  <si>
    <t>The vast majority of gang research is conducted in the northern hemisphere with very few references relating to Pacific Island communities. Yet there are distinct cultural factors particular to the experiences of Pacific populations that this existing 'northern'/'western' paradigm does not well account for. This study initiates a process of refining existing criminological theory so that it is better equipped to explain or model a Pacific criminological perspective. The primary aim is a study of the gang phenomenon in a particular Pacific subpopulation to illustrate the possibilities and challenges of constructing a ‘Pacific Criminology’. An understanding of criminology through a Sāmoan lens (fa’a Samoa or the Sāmoan worldview) and the traditional Sāmoan jurisprudence framework are explored through Sāmoan female and male perspectives of gang membership. Sixty life histories will be collected from Sāmoan gang involved youth, focusing on male and female gang membership in New Zealand, Sāmoa and Hawaii. Findings will also enhance theoretical understandings of Pacific gang research, with attention to life history perspectives, gender and Pacific voices. _x000D_
_x000D_
_x000D_
_x000D_
_x000D_</t>
  </si>
  <si>
    <t>Species are being destroyed faster than they are being discovered. Despite growing repositories of global ecological data, current models of species’ responses to broad-scale spatio-environmental gradients (such as temperature, latitude, depth, nutrients, moisture, or elevation), are either overly simplistic (Gaussian), or they are a “black box” without meaningful interpretable parameters. We shall create flexible models that combine new nonlinear mathematical functions for mean species’ response curves with modern statistical error distributions for abundance, biomass or functional traits, also incorporating inter-species associations. Our unique framework will be used to quantify and predict global-scale responses of ecological communities to environmental change.</t>
  </si>
  <si>
    <t>Immunotherapy with genetically modified T cells expressing chimeric antigen receptors (CARs) has been remarkably effective in haematological conditions where it is possible to re-direct the immune cells to target malignant cells based on expression of defined surface antigens. Success has been limited in solid cancers, due to less uniform antigen expression and local immunosuppression. We will therefore design CARs that have an additional capacity to “arm” a chemotherapeutic agent once the cells have homed to the tumour. The armed agent will eliminate all local tumour cells, irrespective of antigen expression, yet not impede continued CAR T-cell function.</t>
  </si>
  <si>
    <t>Recent observations show that a structurally critical region of the Ross Ice Shelf near Ross Island is melting rapidly due to ocean heat. While warm surface water appears to play an important role in melting near the ice front during summer, the relative significance of this process in the key buttressing region near Ross Island remains unclear. Here we propose a network of basal melt monitoring stations to describe the seasonal melt rate variability in order to identify the oceanographic processes that drive rapid melting in this region. The observations will also be used to explore and develop new methods for inferring sub-ice shelf ocean processes from surface-based radar networks._x000D_</t>
  </si>
  <si>
    <t>To better understand earthquake reoccurrence and hazard, records of ancient earthquakes spanning millennia are routinely generated using seabed turbidite deposits, inferred to be synchronously triggered by strong ground motions over large geographic areas. However, the use of turbidites for paleoseismology is underpinned by untested hypotheses due to the dearth of verified earthquake-triggered turbidite deposits produced by well-characterised earthquakes. The overarching aim of our research proposal is to use the unique opportunity provided by the 2016 Mw7.8 Kaikōura earthquake to determine whether synchronous turbidite deposition can be reconstructed from the sedimentary record. Successive field campaigns will densely sample along and across the axis of submarine canyons that preserve turbidite deposits triggered by the Kaikōura earthquake. Detailed characterisation of the turbidites will include high-resolution core imaging, texture, densitometry, down-core physical properties and geochemical characterisation combined with radioisotope-derived chronology. Together, these data will test whether the often-applied sedimentary fingerprint and geochronological criteria for inferring earthquake triggering in branched and unbranched canyon systems are valid. Through repeat sampling, we will also quantify the impact of biological mixing on the Kaikōura event deposit to determine its likely preservation potential in the geological record. Our approach will provide the first robust test of turbidite paleoseismology globally._x000D_</t>
  </si>
  <si>
    <t>Geometry and analysis underlie many of the most important and subtle phenomena in science and mathematics. New ways to expose fundamental interactions between these are emerging through recent collaborative work._x000D_
_x000D_
The project will develop these breakthrough discoveries into effective tools by showing how complicated geometries arise, and can be understood, from simpler structures by a type of symmetry breaking. These geometric insights will have deep implications for the understanding and use of partial differential equations (PDEs) and their solutions. Conversely, key PDEs and their solutions then provide analytic tools to study the geometries. The resulting unifying theory will be used to create a new and effective bridge between the geometric and analytic aspects of equations, and equation solutions._x000D_
_x000D_
The project is strongly motivated by important problems in global analysis, representation theory, and fundamental physics. The theory and tools developed will be used to attack and solve these problems._x000D_
_x000D_
Outcomes will be achieved by an intensive international collaboration involving world leading experts, and existing strong links with top international research groups will be extended in the project. These researchers will be brought to New Zealand to share new knowledge and techniques with local researchers, including graduate students._x000D_</t>
  </si>
  <si>
    <t>We aim to rethink electric motor design, mimicking biological muscle to drastically improve motor performance. Robots that are intended to augment human capability, by working together with us or by helping us when our own muscles become insufficient, need actuators with muscle-like performance. However, today’s ubiquitous electric motors cannot match the combination of force output and agility offered by biological muscle, and a new approach is needed to enable these robots to become fully useful.  We will take three main paths to improvement, using the architecture of muscle itself as inspiration. First, we will use miniature motor units repeated in series and parallel, like the structure of muscle fibres. Second, we will use fluid vessels to carry liquid metal “blood” that delivers energy and removes heat. Finally, we will use distributed control systems and power systems to act like the nerves and signal transducers in muscle. This new actuator design approach will enable robots to truly augment human performance, and open a new paradigm in bioinspired design._x000D_</t>
  </si>
  <si>
    <t>What makes a chief push a live bird through his earlobe and enjoy the spectacle of it dying? What makes someone wear a long feather through his septum? And why is the hei tiki so significant that they retain their ceremonial, political and economic roles over four centuries? Body adornment is a critical visual marker that can send out specific messages as well as reinforce social, economic and political status. Ngā Taonga o Wharawhara will offer the first comprehensive study of these adornments, and will address a gap in Māori art historical research to investigate the nature of adornments (types, materials), the practices of making, and the people involved (makers, wearers and kaitiaki/caretakers). By using Kaupapa Māori and art historical methodologies, this project will offer research models to address recent imperatives in Art History to understand it as a global discipline, and be made accessible through articles and a major book._x000D_</t>
  </si>
  <si>
    <t>Aotearoa/New Zealand is experiencing a crisis in youth mental health. In a resource-constrained environment, digital technologies are increasingly promoted as a solution to the escalating need for youth mental health services. However, surprisingly little is known about how youth/rangatahi actually use, ignore, create or re-deploy digital resources to support mental wellbeing. This project examines Māori, Pacific, Asian and Pākehā youths’ digital care strategies, from their use of anti-anxiety apps and mental health chatbots to their engagements with YouTube mental health vlogs and online forums combatting suicide or depression. We will examine how rangatahi partake in self-diagnosis and self-treatment as well as their ethical engagements in caring for friends, peers and previously-unknown others they encounter online. We will trace the impact of digital technology-use on youths’ relationships with family members and medical professionals, as well as on their expectations of the state, corporations and technologies themselves for ensuring mental wellbeing. By redefining lay and scholarly understandings of “patient responsibility” in order to reflect the actual complexities of young people’s everyday care practices, our ultimate aim is to elucidate how we can best employ digital technologies to help, rather than harm, rangatahi mental wellbeing._x000D_</t>
  </si>
  <si>
    <t>This project investigates kaitiakitanga over Aotearoa’s harbours, emphasising the work of Māori activists at multiple levels, from the shores and waters of their harbours to the steps of Parliament. The word ‘kaitiaki’ has entered our legal system, but in practice it is often used as a convenient Māori shorthand for ‘stakeholder,’ without recognition that the term is deeply embedded in the culture from which it comes. The voices of kaitiaki are seldom heard beyond their local communities. Our research is a collaboration with flaxroots Māori, using Kaupapa and Tikanga methods, and provides a platform for their understandings and experiences of kaitiakitanga to be widely known._x000D_
_x000D_
Māori activists mobilised the word kaitiakitanga in the 1980s, particularly in the Manukau Harbour claim led by Dame Nganeko Minhinnick. Our project also explores how kaitiakitanga has evolved since then, in the context of increasing neoliberalisation in environmental management._x000D_
 _x000D_
Harbours are historically significant and environmentally threatened sites of kaitiakitanga. Our project centres on the varied Kāwhia, Manukau and Whangarei Harbours, building from our existing relationships with these communities. Ultimately our project aims to develop new ways of envisaging harbours, promoting mātauranga Māori as instrumental in the past, present, and future wellbeing of our harbours._x000D_
_x000D_</t>
  </si>
  <si>
    <t>Optical frequency combs consist of thousands of individual laser lines all equally spaced in frequency. They are a Nobel prize winning technology that has revolutionised the field of ultra-high precision measurement. For many applications, the newly developed microresonator frequency comb offers an attractive low-cost, microscopic alternative to conventional table-top comb systems. However, to date, the performance of these ‘micro-combs’ still exhibit some fundamental limitations. We propose to overcome these limitations by exploring a completely new multimode micro-comb architecture._x000D_
_x000D_
Our novel multimode platforms will leverage strong interactions between different mode families to enhance micro-comb performance in three distinct ways.  First, by combining the known phenomena of inter-modal phase-matching and ‘clustered’ frequency combs, we will realise coherent micro-combs in the visible spectral region. Second, by engineering phase-locking between frequency combs associated with different mode families, we will unveil new degrees of freedom with which to tailor critical micro-comb characteristics. Finally, following recent theoretical predictions, we will generate spatiotemporal frequency combs in purely cylindrical resonators, where modal confinement is nonlinearly induced by the driving field itself, thus allowing for all-optical control of the output comb._x000D_
_x000D_</t>
  </si>
  <si>
    <t>Disruptions of circadian rhythms are linked to a number of age related diseases, including those in the eye. Our laboratory has revealed the lens contains the circadian clock proteins, BMAL1 and CLOCK, and shown that the enzyme involved in the synthesis of the antioxidant glutathione is expressed in a circadian manner. This suggests that the lens may utilise circadian time keeping mechanisms to regulate glutathione homeostasis, which is critically important in the lens, since depletion of glutathione is an initiating factor in cataract development. We propose that the lens circadian clock enables the lens to respond to changes in damaging UV light levels by modulating antioxidant levels during different times of the day. To test this, a series of molecular, biochemical and imaging assessments will be performed to investigate the role of circadian rhythms in regulating redox balance and glutathione homeostasis in the young and old lens. We will manipulate lens-specific circadian rhythms through the knockdown of BMAL1, and assess the impact on redox status, not only in the lens, but also other tissues of the eye. This new knowledge on circadian control of redox balance in the lens will inform future approaches to combat age related eye diseases._x000D_</t>
  </si>
  <si>
    <t>This project investigates the transfer and colonisation of phages in fecal microbiome transplantation (FMT) and elucidates the role of phages in modulating bacterial communities in the human gut. _x000D_
_x000D_
The gut microbiome (GM) consists of trillions of microorganisms and is involved in functions critical to human health and wellbeing. Phages, viruses specific to bacteria, are a prominent, yet mostly neglected part of GM. While phages commonly kill their bacterial hosts, they can also equip bacteria with beneficial traits. _x000D_
_x000D_
Fecal microbiome transplantation (FMT) is a promising therapy for many health disorders relating to GM disruptions, yet the factors behind its effectiveness are poorly defined. Preliminary evidence suggests that phages may contribute to FMT treatment efficacy. To address an urgent need to improve understanding of this mechanism, I will study the gut phage populations in obese adolescents treated with FMT in NZ, leveraging data collected in the Liggins Institute Gut Bugs Study. I hypothesise that phage populations in obese individuals will be disrupted, as are their bacterial microbiomes, compared to the healthy stool donors, who will have stable and diverse gut phage structures. My testing of this hypothesis will transform our view of FMT by revealing the role of phages in FMT efficacy._x000D_</t>
  </si>
  <si>
    <t>Octopus has superb vision with a high-resolution polarisation sensitive eye and it has exceptionally refined abilities to match colour and texture of any background. However octopus has only one type of visual pigment and therefore should not be able to see colour. The aim of this project is to reveal the mechanisms that allow octopus to match background colour. To achieve this aim, we will study octopus vision and measure its colours. Our study will help to understand evolutionary relationship between vision and animal body patterns and will bring to New Zealand new expertise._x000D_</t>
  </si>
  <si>
    <t>Exposure to inflammation in early life is a known trigger for a range of neurodevelopmental disorders, which show common impairments in the growth and connectivity of neurons in the brain. We have discovered a new role for the proteins and sugars that surround neurons (the extracellular matrix) in controlling normal brain development. This study will examine, for the first time, whether abnormal breakdown of a key extracellular matrix sugar, hyaluronan, causes impaired neuron development following early-life inflammation. These findings will provide the basis for future studies examining the efficacy of targeting extracellular matrix function as a treatment for debilitating neurodevelopmental disorders._x000D_</t>
  </si>
  <si>
    <t>Throughout history, coercive disarmament - the practice of states and international organisations forcing other states and armed groups to give up their weapons - has been a significant part of the international system. Prominent examples of it include: the victors of World War I forcibly disarming the vanquished states, the US and its allies invading Iraq to destroy the weapons of mass destruction the country supposedly harboured, and the Security Council issuing resolutions against North Korea and Iran to shut down their nuclear programmes. Despite the prevalence of coercive disarmament, there has not been a comprehensive international law study of it. _x000D_
_x000D_
This project will produce a critical history of coercive disarmament in international law between 1919 and 2019. It will map the different forms of forcible disarmament that have emerged in international law and analyse the trends and changes that have occurred within the field. It will then challenge the orthodox narrative put forward by states that coercive disarmament furthers international peace and security and explore how instead the practice can be understood as a tool employed by dominant states to control and order the international system. Specifically, it will consider how it authorises forms of violence, intervention and collective punishment. _x000D_</t>
  </si>
  <si>
    <t>Atrial fibrillation is a common heart rhythm disorder, which increases the lifetime risk of cognitive impairment disorders. Traditionally this was ascribed to blood clots formed during episodes of atrial fibrillation lodging in the brain, however even patients taking anti-coagulants (blood-thinners) without any sort of clot-related stroke are more likely to suffer from dementia and cognitive decline. We propose that the brain blood vessel responsiveness is dysfunctional in atrial fibrillation, due to reduced nitric oxide (a molecule critically important for relaxing blood vessels) or due directly to the erratic heart rhythm. To test our hypothesis we will use advanced magnetic resonance imaging techniques to assess brain blood vessel responsiveness in atrial fibrillation patients and matched control participants who have a normal heart rhythm. We will also determine whether brain blood vessel function is rescued in atrial fibrillation by either enhancing nitric oxide bioavailability with an oral supplement or by restoring the normal heart rhythm (with cardioversion or radiofrequency/ cryo-ablation). These studies will provide novel mechanistic insights into the influence of atrial fibrillation on brain blood vessel function, and may inform the development of therapeutic strategies to offset the insidious effects of atrial fibrillation on the brain._x000D_</t>
  </si>
  <si>
    <t>We identified a novel coding variant in the RXFP4 gene that is present in 15% of Māori and Pacific people and associates with significant increases in blood pressure. This variant is essentially unique to Māori and Pacific peoples,  being largely absent in other groups except East Asian people where 0.8% of people have it. RXFP4 is a G-protein coupled receptor but not one previously associated with blood pressure regulation so this finding may have revealed a previously unknown component of physiological processes regulating blood pressure. We find RXFP is expressed in kidney and in the juxtaglomerular As4.1 cell line. We find the RXFP4 ligand INSL5 is capable of inducing signalling in As4.1 cells indicating RXFP4 is functional. We hypothesise the RXFP4 variant increases signalling in juxtaglomerular cells to regulate expression or release of renin, thus explaining increased blood pressure. We will perform studies in humans, cell culture and animal models to determine whether RXFP4 is a new player in blood pressure regulation and whether the novel variant contributes to the increased rates of hypertension in Māori and Pacific peoples. This has direct health implications for those with the variant but also possibly identifies a new target for cardiovascular drug development. _x000D_</t>
  </si>
  <si>
    <t>Accurate disease risk prediction is an essential step towards precision medicine. High-dimensional multi-omic data provide unprecedented data resources and hold great promise in improving prediction accuracy. However, the high dimensionality and the complex relationships among multi-omic data bring tremendous analytical challenges. Our goal is to develop a multi-kernel penalized linear mixed model (LMM), which can efficiently select important predictors and account for their complex relationships, for risk prediction analysis on multi-omic data. Specifically, we will first develop a generalized method-of-moments approach to efficiently select and estimate parameters for penalized LMMs. We will then develop a multi-kernel learning algorithm with various kernel functions. These functions include a knowledge-based kernel that considers prior biological knowledge, and a consensus kernel as well as a topology-preserved kernel that can consider the complex relationships among multi-omic data. Finally, we will incorporate our MKL into the proposed penalized LMM for risk prediction analysis. At completion, this project will deliver statistical theory and computationally affordable algorithms for penalized LMMs under high-dimensional settings, and create an efficient way to integrate information from multiple sources. This study will fulfill the urgent need for an advanced method for risk prediction on multi-omic data, and facilitate precision medicine in the future._x000D_</t>
  </si>
  <si>
    <t>One of the greatest challenges of our age is to ensure that the world's wildlife populations thrive in an era of global change. This creates the imperative of being able to measure the size of natural populations and evaluate trends. Spatial capture-recapture is a key method for estimating population size, and is the method of choice for some of the world's most cherished species. However, it makes oversimplified assumptions about how animals interact with one another and with their environment, and can result in estimates that are both biased and misleadingly overconfident in their precision. In reality, animals explore their habitat and cluster together in response to potentially unobservable, complex processes. Social dynamics and scarce resource availability give rise to clustered populations, while predator distribution and terrain accessibility also exert multifarious influences on spatial patterns. We will develop a new statistical framework for seamlessly incorporating more realistic models for animal behaviour into abundance estimation, along with open-source software for ecologists. Using modern, state-of-the-art computational and statistical approaches, we will estimate population density of a variety of species around the globe, including snow leopards, frogs, and whales---with a particular focus on native birds and invasive pests here in New Zealand._x000D_</t>
  </si>
  <si>
    <t>Chinese is an ancient language, but learning Chinese as an additional language in New Zealand is a relatively new phenomenon. This project will be the first of its kind to use both historical and contemporary autobiographical accounts of Chinese learning experiences as a tool to understand what happens in learners’ first contacts with the Chinese language. Drawing upon language learning stories of past and present learners, this project seeks to demystify the complex learning process and identify new theoretical directions to improve Chinese language learning in general. In particular, the project integrates Māori epistemologies as an innovation framework for Chinese language teaching to make a difference in the Aotearoa-specific context and beyond. Analysing the inspiring autobiographical narratives will provide in-depth experiential knowledge, which will offer fresh insights into learners’ perceptions of Mandarin Chinese as a unique Asian language, and the major milestones and challenges that affect their learning trajectories. This project argues for the harnessing of learners’ perspectives as informative resources for theory building, which can genuinely increase learner agency and confidence for a long-term and reflective engagement in language learning and contribute to New Zealand’s status as a globalised nation. _x000D_</t>
  </si>
  <si>
    <t>Increasing sleep deficits among the adult population impose a serious health and safety risk on modern society. One crucial cognitive function that is affected by sleep, is the ability to wilfully stop or suppress ongoing thought and action (i.e., response inhibition). Response inhibition plays a major role in daily life and is crucial for adaptive responding to high stress (e.g., navigating risk-full traffic situations, managing social conflict). Using state of the art non-invasive electrophysiological stimulation and recording techniques, the current project will examine the neurocognitive effects of sleep deprivation on response inhibition in low- and high-threat situations. By systematically quantifying behavioural effects and identifying distinct neurophysiological mechanisms underlying inhibitory failure, the project will establish much-needed empirical and theoretical foundations for future interventions (e.g., therapeutic strategies) that help people maintain control over their actions in those situations where it counts the most._x000D_</t>
  </si>
  <si>
    <t>Feedback loops in the climate system arise from interactions between various subsystems, such as distinct bodies of water, the atmosphere, land and ice masses. Importantly, each feedback loop takes effect only after an inherent time delay. Delayed feedback loops are not only prominent features in natural climate variability but also affect future global climate change. Understanding their interplay is the crucial challenge that this project addresses._x000D_
_x000D_
Our research team, led by Krauskopf at the University of Auckland and including collaborators Dijkstra from The Netherlands, Humphries from Canada and Sieber from the UK, will develop novel mathematics to unravel how delayed feedback loops in the climate system give rise to unexpected and sometimes unwanted consequences, including sudden large events, intermittent and irregular behaviour. Our modelling and analysis focuses on the very natural but difficult case when the delays are not constant but vary with the state of the system._x000D_
_x000D_
A conceptual El Niño model will serve as a prototypical test-case example of immediate relevance to the Pacific region, where varying delays arise from the coupling between Pacific Ocean and atmosphere. We will demonstrate how new insights into underlying mechanisms can feed into improved modelling and enhance prediction skill._x000D_</t>
  </si>
  <si>
    <t>Why have many invasive species adapted rapidly despite low genetic diversity? It is commonly assumed that this phenomenon – referred to as the genetic invasive species paradox – is resolved by a species being ‘plastic’ – i.e., individuals have an inherent ability to change their behaviour, physiology or morphology to adjust to new environments. However, we propose that rapid adaptation may be enabled by transposable elements (TEs), DNA sequences that 'jump' around the genome, creating novel genetic variation. We will use both invasive and native populations of the highly invasive common myna (&lt;i&gt;Acridotheres tristis&lt;/i&gt;) and common starling (&lt;i&gt;Sturnus vulgaris&lt;/i&gt;) – two of only three birds on the global ‘top 100’ invasive species list – to test the role of TEs in facilitating adaptation to new environments. We will compare TEs in invasive versus native myna and starling populations, and determine whether the movement of TEs has led to changes in gene expression which correlate with local adaptation. This research may help predict those species most likely to be invasive, and will provide insight into the mechanisms enabling rapid adaptation in species with low genetic diversity, notably threatened populations, in the context of accelerating global change._x000D_</t>
  </si>
  <si>
    <t>This project examines why Asian New Zealanders, despite being a significant proportion of the national population, remain virtually absent from New Zealand screen culture. Few of their stories have been seen or heard in film, on television, or online and disproportionately few work in the culture industries. Those who do, struggle to find institutional funding and distribution for projects that reflect their identities and experiences. This lack of visibility is typically explained in terms of market forces (Asian New Zealand audiences are commercially unviable) and individual creative choice (their stories are immaterial to or unrepresentative of ‘New Zealanders’). Instead, we argue that racial marginalisation is a consequence of institutional and industrial ideologies and screen production practices. Our project will construct the first history of Asian New Zealand screen production (1980-2019) and trace several contemporary case histories (2020). These data enable us to analyse whether recent developments in Asian New Zealand screen production genuinely alter cultural politics and power or if they reiterate hegemonic tendencies to manage diversity. We study the dynamic relationship between national policy, social and economic production practices, ‘diversity’ initiatives, and everyday screen production cultures to interrogate how certain narratives are perpetuated and others are silenced. _x000D_
_x000D_</t>
  </si>
  <si>
    <t>Antibiotic resistance (ABR) is one of the greatest threats to global heath, according to the World Health Organisation. Carriage of ABR genes in pathogenic bacteria is an extensively documented occurrence, but we have recently demonstrated the functional activity of ABR genes isolated from viral genomes. In this proposal, we contend that viral carriage is an as-yet unrecognised medium through which ABR can spread, and that this mode of transfer carries evolutionary consequences for the genes. We hypothesise that while residing within the viral genome, ABR genes are subject to low selective pressure and elevated rates of mutation. Reintroduction into bacterial genomes creates the necessary selective sweeps to remove non-functional genes from the population, resulting in rapid bursts of gene diversification. We will rigorously test this hypothesis in an international collaboration combining high-throughput computational screening and evolutionary modelling to document this phenomenon in data sourced from around the world. We will rigorously validate predictions by synthesising virally diversified genes and testing their functionality, to confirm findings and identify the upper limits of this evolutionary mode. This work will provide novel insights into a currently unexplored, societally relevant, facet of evolution._x000D_</t>
  </si>
  <si>
    <t>The 1918-19 influenza pandemic devastated families around the globe, killing brothers, sisters, mothers, and fathers en masse. Despite this event’s international significance, little is known about how young people responded to widespread illness and loss. This project will be the first study to explore the pandemic’s impact on childhood and adolescence transnationally. Drawing on newspaper correspondence, school magazines, and memoirs, it will use the voices of New Zealand, Irish, and Canadian children to restore them to the picture. Child-focussed studies, particularly of the pandemic’s deadly second wave, are crucial as generational variables determined survival rates and life outcomes. Young adults died in disproportionately high numbers leaving a great many children, already traumatised by the First World War, without parents. This project extends national and international scholarship through a three-pronged approach. It will consider children’s exposure to illness and death during this monumental health crisis; the coping mechanisms used while the flu raged; and the ways in which the pandemic was processed in its immediate aftermath. Bringing together three countries rarely considered collectively – New Zealand, Ireland, and Canada – it will enhance understandings of imperial childhood across the Anglo-world._x000D_</t>
  </si>
  <si>
    <t>Up to 20% of New Zealand children experience depression and anxiety and this prevalence is rising. They can experience psychosocial impairment, substance use problems, school failure and suicidal ideation. We urgently need information about the best ways to predict which children are most at risk. Here our aim is to study pregnancy and childhood risk markers of mood disorders in combination with polygenetic risk markers of mental health in 6,853 New Zealand children born 2009-10. This will help us better understand what causes depression and anxiety and what can help drive resilience in those experiencing adverse genes and environments.</t>
  </si>
  <si>
    <t>Biological systems achieve a tighter integration of sensing, actuation, and mechanical structure than any man-made device. Neither the traditional methods of mechanical engineering where structural parts, sensors, and actuators are fabricated separately and then assembled, nor the layer-by-layer sequence of deposition and etching used to build microelectromechanical devices allow us to build systems of comparable scale and complexity to an insect or a human finger. Developing integrated 3D printing of functional materials will create a technology that bridges the gap between assembly and microfabrication and allows the fabrication of devices with a tighter, more bio-like, integration of sensor and actuator functionality and mechanical structure.  _x000D_
_x000D_
We will develop composites of piezoelectric ceramic particles in UV-curable polymer that can be simultaneously extruded, poled, and cured using diode lasers. Achieving simultaneous deposition and poling requires new understanding of the materials and process. Therefore we intend to study the mechanism of poling during curing, investigate how the ceramic nanoparticles link to the polymer matrix during this, and determine the limits for performance and deposition time. By enabling sensors and actuators to be 3D printed at the same time as mechanical parts, this work will be an enabling technology for new, highly integrated, mechatronics devices._x000D_</t>
  </si>
  <si>
    <t>In heart muscle, glucose sugar can be stored as glycogen. Strangely, although glucose is a relatively small contributor to heart muscle cell energy (vs fats), heart glycogen levels are highly sensitive to altered blood glucose and are paradoxically elevated in energy stress settings (eg fasting, diabetes). Glycogen accumulation is commonly observed in many different heart disease settings, yet an understanding of the mechanisms and consequences of excess glycogen is entirely lacking. We recently characterised a previously unknown glycogen processing pathway in the heart - glycogen autophagy – and propose that this pathway is an important regulator of glycogen in the heart, in health and disease. Our research goal is to advance knowledge of the fundamental biology of glycogen regulation in the heart and provide the first evidence that intracellular glycogen accumulation drives heart dysfunction in cardio-metabolic disease._x000D_</t>
  </si>
  <si>
    <t>Although ethnic minority women are increasingly visible actors within mainstream politics in western democracies, there is little scholarship focusing on their experiences. This dearth is especially evident in the context of Aotearoa/New Zealand. Like elsewhere in the Anglo-European world, ethnic women in New Zealand are integral to politics – e.g., as MPs, councillors, party members, and political candidates – yet, they are overlooked in academic research. This research seeks, at one level, to understand the experiences of ethnic women as politicians within NZ’s political systems. Conceptually, however, their lived realities are a window to examining intersectionality and governance in NZ’s bicultural and multi-ethnic democracy. Drawing on a five-fold analytical framework, the study focuses on the politics of: (a) Representation (b) Symbolism (c) Governance (d) Identity, and (e) Discrimination. The study collates and uses ‘thick biographies’ of 20-25 ethnic women politicians for an array of qualitative and quantitative cross-cutting analyses. Uniquely ‘about and by’ ethnic women, this study is timely, contributing to emergent international scholarship on gender/ethnic minority politics while also providing insights for practical consideration for current and prospective ethnic women politicians in NZ._x000D_</t>
  </si>
  <si>
    <t>Human beings possess a remarkable capacity for controlled thought and action. This capacity, known as cognitive control, has been linked to a wide range of important outcomes, including early math and reading ability, overall levels of mental and physical health, and caregiving behaviour. Consequently, a major focus of research in the behavioural and brain sciences has been to identify the cognitive and neural mechanisms that underlie this crucial capacity. However, these efforts have been constrained by an overreliance on button-press measures of behaviour that offer limited insight into how the processes underlying cognitive control unfold over time. To address this limitation, the proposed project will develop an innovative methodological framework that combines high-density electroencephalography (EEG) with a powerful new behavioural technique known as reach tracking. This groundbreaking approach to recording behavioural and neural dynamics simultaneously will provide an unprecedented view of how the processes underlying cognitive control develop across the lifespan, differ between individuals, and function across different tasks. In addition to shedding new light on long-standing questions in the cognitive control literature, this cutting-edge methodological framework will provide a powerful tool for researchers investigating a wide range of topics, including attention, memory, language, social perception, and decision making._x000D_</t>
  </si>
  <si>
    <t>Lasers generating a broad spectrum of mid-infrared radiation (mid-IR supercontinuum lasers) have myriad potential applications. In particular, when chemical species absorb this light they produce strong vibrational absorption lines that act as molecular fingerprints and enable their identification._x000D_
Unfortunately, current systems are limited: either generating laser light with insufficient power spread over a wide spectral range or generating high output power concentrated across a limited spectral region._x000D_
_x000D_
By understanding the novel physics of pulse dynamic and light-matter interactions in a new class of fibres that we will design, I will develop a high-power, broad-bandwidth, supercontinuum mid-IR laser. My research to date suggests that a nonlinear-fibre-amplifier, based on doped-nonlinear-fluoride-fibres, will allow such performance targets to be achieved. In this approach, simultaneous pulse amplification and spectral broadening enable more efficient energy transfer from the pump radiation to the supercontinuum spectral components._x000D_
_x000D_
Through combined theoretical and experimental studies, we will explore and leverage the unique advantages of our design and demonstrate a new architecture for mid-IR supercontinuum lasers._x000D_
The resulting knowledge will provide new research opportunities and facilitate the development of robust mid-IR supercontinuum sources with highly anticipated academic and industrial outcomes in mid-IR lasers, frequency combs, IR spectroscopy, and medical diagnosis._x000D_</t>
  </si>
  <si>
    <t>Phages are viruses that infect bacteria and they are the predominant biological entity on Earth. While most phages are pathogens that kill their bacterial hosts, the filamentous phages of the sub‐class Inoviridae live in cooperative relationships with their bacterial hosts. The explosion of genome and metagenome sequencing surveys around the world has led to the realization that our knowledge of filamentous phage diversity remains at a tip‐of‐the‐iceberg stage and these phages are widespread across the Bacterial and Archaeal kingdoms. _x000D_
Carriage of filamentous phages has been linked to increased virulence in some bacteria where they can help build biofilms, provide toxins, promote host colonisation, help subvert the host immune response, or provide increased antibiotic resistance. As these phages don’t kill their host they must be actively assembled and secreted by the bacteria at dedicated secretion nanomachines in the bacterial cell envelope. This project will utilise frontier molecular imaging technologies, including cryogenic-electron microscopy and focused ion beam milled tomography combined with in situ cross-linking to reveal unprecedented levels of detail of how phage interact with their bacterial hosts at these nanomachines. In doing so I will also probe the evolutionary relationship between phage secretion and the development of virulence among bacteria._x000D_
_x000D_</t>
  </si>
  <si>
    <t>Cardiac function depends on three coupled networks – the network of contracting heart muscle cells that are coupled both electrically and mechanically, the network of cardiac neurons which modulate the electrical and mechanical properties of these cells, and the network of coronary blood vessels that supplies oxygen, glucose and other substrates to heart muscle. Understanding the relationships between these networks (and how their disturbance can cause sudden death) requires large scale high-resolution imaging to characterise tissue structure throughout the heart, and fast computational network models to interpret the effects of this structure on heart function._x000D_
_x000D_
We have developed a novel imaging system that enables the 3D arrangement of muscle cells, blood vessels and nerves to be visualised in unprecedented detail across large regions of the heart. This resolution, makes it possible to replace previous continuum models of cardiac mechanical and electrical function with network models that incorporate much greater anatomic detail. As a result, we can now investigate aspects of heart performance not currently accessible. _x000D_
_x000D_
We believe this approach has enormous potential for investigating multi-level processes in the heart and we seek to exploit this by developing a platform which combines network modelling with high-throughput imaging from cell to tissue. _x000D_
_x000D_</t>
  </si>
  <si>
    <t>Coastal dune systems are surprisingly dynamic, and are continually being shaped and reshaped by wave-driven overwash events. Current models of overwash fail to predict even the direction of volume change - accretionary or erosive. This significantly hampers assessment of long-term dune resilience, and which locations are at greatest risk from overwash-induced erosion. _x000D_
_x000D_
We hypothesise that the interaction of the storm-driven wave field with subtle differences in the initial dune shape control the dune response to overwash events. We expect that the balance between long waves and groups of short waves within the wave field will control the nature of large overwash events and the probability of erosion.  _x000D_
_x000D_
We will test this hypothesis by measuring dune accretion or erosion under controlled laboratory-scale overwash events. We will also undertake complementary numerical simulations to determine the role of long waves in field-scale overwash events. We will then test how small differences in the dune profile may cause the system response to “tip” from erosive to accretionary. _x000D_
_x000D_
Our results will be scaled up to model the feedback loops between the dune responses to clustered storms, and the likely resilience of dynamic dune systems to waves driven by rising and increasingly stormy oceans._x000D_</t>
  </si>
  <si>
    <t>One of the key questions in paleo-climate research is why atmospheric CO2 concentrations remained in a range of 190-280 ppm throughout the ice ages in the last 800,000 years, in particular now that concentrations at &gt;400 ppm are outside this range.  For this, a buffer is required for repeated uptake and release of CO2.  It is commonly thought the deep ocean constituted such a buffer.  However, evidence is now mounting that CO2 is instead repeatedly released from the seafloor.  Based on anomalies in sediment cores, the Chatham Rise and Bounty Trough east of the South Island appear to be key locations for such CO2 release.  A huge part of this region is covered by seafloor pockmarks, crater-like features usually caused by sudden escape of fluids and gas.  These pockmarks appear to have been formed repeatedly during ice ages.  We therefore suggest they were caused by release of CO2, which we plan to test by illuminating the sub-seafloor with scientific seismic data and by conducting modelling.  This project investigates a key component of the new hypothesis that release of CO2 from the seafloor during ice ages may have buffered atmospheric CO2 concentrations: the “valve” mechanism that controls CO2 release.  _x000D_</t>
  </si>
  <si>
    <t>We apply first-order logic and algorithmic methods to mathematical structures.  A fascinating question is whether an infinite mathematical object (such as a group) has a finite description, in particular when the description is a sentence in first-order logic. This usually means that the object's structure is far from random, and well understood. We address this question in the setting of topological algebra. (This raises the question whether the  algebraic structure determines the continuous structure.) We apply computability theoretic ideas to mathematical structures in two ways. On the one hand we ask how hard it is to see that two concrete presentations abstractly determine the same object; in particular we consider symmetry groups. On the other hand we use algorithmic tools to develop a notion of   randomness for elements of mathematical structures that  can be thought of as infinite sequences of quantum bits. _x000D_
             Computability theory and  first-order languages are connected in many ways.   Gödel's 1931 incompleteness theorem indirectly used computable functions to show that some true first-order sentence in arithmetic is unprovable. Tarski (1953) studied incomputable first-order theories. The project makes several such connections; e.g. we investigate the computational complexity of groups that satisfy the sentences true in all finite groups. _x000D_</t>
  </si>
  <si>
    <t>Tropical low clouds have a cooling effect on the global climate and could be a significant feedback to global warming. They are poorly simulated by climate models and their modeled feedback to climate change causes a large fraction of the spread between projections. Clouds depend on the surrounding meteorological conditions: winds, temperature and humidity around them. But clouds also persist, they depend on their upstream state. As a result of this memory effect, clouds depend on both local and upstream meteorological conditions. While numerous studies have documented local controls, remote influences are still to be investigated. Also, climate models should take the low-cloud memory effect into account, but currently they do not. This project aims to document and understand how the memory effect creates remote controls on low-level cloudiness. It also aims to represent this memory effect in state-of-the-art climate models and to evaluate the impact on modeled climate and climate change._x000D_</t>
  </si>
  <si>
    <t>Intrinsically disordered proteins (IDPs) lack a well-defined three-dimensional structure, defying the paradigm by which molecular structure is requisite for function. The complex cellular functions that IDPs perform make these proteins extremely interesting targets to understand and control pathological states of cells. For these pronouncedly unstructured molecules, conformational dynamics across timescales fine tune binding affinity and specificity for other molecular partners. The activities of IDPs are critically enhanced by post-translational modifications (PTMs). Among PTMs, phosphorylation represents a key strategy of protein regulation, but we still poorly understand how it impacts protein complexes. Recently, we discovered that IDPs involved in gene transcription can be regulated across slow timescales by the isomerisation of proline residues, which, importantly, lie within phosphorylation motifs. We now aim to link phosphorylation and prolyl-isomerisation to understand how their interplay regulates the dynamics and stability of proteins. For this, we will directly integrate molecular simulations and single-molecule spectroscopy: gold standards for the investigation of IDPs, which, because of their extraordinary flexibility, remain elusive to the experimental strategies traditionally entrenched in structural biology._x000D_</t>
  </si>
  <si>
    <t>The future looks grim for Māori academics and for the New Zealand universities hoping to recruit them. Māori academics are 'underrepresented' in New Zealand universities, making up only 6% of the university academic workforce despite being 14.9% of the New Zealand general population. Although often well meaning, New Zealand universities have at times worked to ‘exclude’ Māori academic intellectualism from the mainstream; at other times they have worked to ‘exploit’ Māori academics for their cultural knowledges to further advance university agendas. While these observations give reason to be concerned for the future of Māori academics and New Zealand universities, a look to New Zealand’s historical past reveals it even more so, suggesting an orchestrated series of institutional effects which warns the grim future won’t be so easy to avoid. This study draws on an institutional framework utilising self-correcting induction, conversational and archival inquiry, and narrative analysis to examine the political power relations between the New Zealand university sector and Māori academics between the 1990s and 2021. Our ultimate purpose is to subvert this deep-seated grim looking future for Māori academics and New Zealand universities, as well as open up new conversations about indigenous exclusion and exploitation in other postcolonial contexts.   _x000D_</t>
  </si>
  <si>
    <t>Cells are encapsulated by a membrane that separates them from their environment.  To function properly, cells must exchange nutrients with their environment by moving them through this membrane.  Specialised transporter proteins embedded within the membrane control this process, but they are difficult to study owing to their instability outside of their natural setting._x000D_
_x000D_
We will study a family of proteins called TRAP transporters, unravelling the molecular details of how these transporters move essential nutrients across the bacterial cell membrane and into the cell. Addressing our objective requires expertise in biophysics (Dobson) to understand how the components of TRAP transporters interact, structural biology (North, Dobson, Wakatsuki) to determine the molecular structure of a TRAP transporter for the first time, and molecular modelling (Allison) to generate a model of the transport cycle._x000D_
_x000D_
Our findings will provide fundamental understanding of how bacteria import essential nutrients.  This knowledge will drive a better understand of bacterial pathogenicity and colonisation, and underpin the future development of new antibiotics to combat harmful bacteria._x000D_</t>
  </si>
  <si>
    <t>Māori is the indigenous language of New Zealand and those who grow up here are exposed to Māori throughout their lives. This exposure allows New Zealand adults who can't speak Māori and don't know the meaning of many Māori words to build up a surprisingly sophisticated knowledge of the word forms of te reo Māori. This sort of knowledge of word forms before meaning is attached is called a proto-lexicon. The proto-lexicon is an important part of the process by which infants acquire language. Can adults activate a proto-lexicon like infants can? This study will investigate whether adult New Zealanders can activate their proto-lexicon of Māori when they learn te reo and add meanings to these word forms more quickly and accurately than learners who don’t have a Māori proto-lexicon. We will conduct an experimental study as well as following real life learners in order to determine whether adult language acquisition can be facilitated by awakening an extensive proto-lexicon. In harnessing the innovation potential of the Māori language this project has implications both for second language learning internationally, as well as the increasing role of the Māori language in New Zealand's identity._x000D_</t>
  </si>
  <si>
    <t>Interactive computing permeates our work, play, and social lives with systems such as email, word processors, computer games, social media, and extensive mobile applications. _x000D_
_x000D_
These everyday computing systems are becoming increasingly ‘intelligent.’ Whereas traditional interfaces always produce the same outputs for the same inputs, the new generation of intelligent interfaces frequently guesses or infers the user’s intention, altering output based on criteria that the user may be unaware of. A simple example is text autocorrect on mobile phones, where the system may infer that the typed word represents an error, replacing it with another word that it determines to be more likely in the current context.  _x000D_
_x000D_
This research project will examine the user experience of intelligent interfaces. We will empirically examine how various factors – such as an intelligent system’s errors of commission and omission – influence user experiences, and we will develop models that explain user preferences for interface behaviours. The knowledge outcomes of the research will include new understanding and predictive models of user experience, helping designers to avoid developing interfaces that are disliked by users, even though on balance the system may save the user time and effort overall._x000D_</t>
  </si>
  <si>
    <t>Life arises through the interactions of different biomolecules. These interactions take many forms: those within molecules define critical structure-function relationships, and interactions between different molecules can communicate signals or change function. Whilst we understand an enormous amount about some of these interactions, our knowledge is dwarfed by how much we are still to comprehend._x000D_
_x000D_
Membrane proteins are important large biomolecules that are associated with the cell membranes that encapsulate cells. The membranes are composed of a double layer of greasy lipid molecules, and provide membrane proteins a unique environment in which to carry out their tasks. We have a very poor understanding of how membrane proteins can interact with each other, and how the constituent lipid molecules of the membrane affect protein structure and function._x000D_
_x000D_
The human pathogen Campylobacter jejuni uses a series of membrane proteins to biosynthesise a large sugar molecule that becomes attached to proteins on the outside of its cells.  These sugar-modified proteins have important roles in the ability of this organism to cause infections. We will determine how protein- and lipid-interactions affect the structure and function of these important proteins. This research will advance our understanding of the complex interactions of proteins and lipids._x000D_</t>
  </si>
  <si>
    <t>Achieving a nett zero emissions future for energy is one of the most important and complex tasks facing scientists and engineers. Efficient electricity generation using renewable sources is a priority along with the demand for large and efficient energy storage capacity. Developing perovskite solar cells is a key photovoltaic technology to help achieve increasing demands for renewable energy platforms. The efficient conversion of sunlight to electricity relies on photogenerated charges in perovskite being separated and then channelled out of the cell, and current metal-oxide electrodes whose role it is to move the separated charges have low transparency to sunlight and poor stability from corrosive environmental effects. Recent advances in graphene chemistry suggest that this extraordinary material has the potential to revolutionize photovoltaic technology and performance. Our research aims to engineer highly transparent graphene-thin organic film composite electrodes using scalable, solution-based chemistry. Our experimental approach will be guided by fundamental studies of charges moving through our thin electrodes and we will evaluate the performance of our materials as potential practical photovoltaic cells. We aim to lay the groundwork for the next generation of solar cell design by providing an entirely new approach for constructing advanced optically transparent thin film electrode materials._x000D_</t>
  </si>
  <si>
    <t>Approximately 5 billion tons of plastic waste have accumulated in landfills or the natural environment to date. This will increase to 12 billion tons by 2050 if current trends continue. The breakdown of larger plastics produces microplastics, which are ubiquitous contaminants in waterways, oceans and on land. Recently, microplastics have been discovered in the atmosphere in several megacities and a remote alpine environment. Particulate matter in the atmosphere such as dust and soot modifies atmospheric temperature by interacting with sunlight and clouds. Exactly how it behaves depends on particle size, shape and composition. Because the discovery of atmospheric microplastics is so recent, we have no idea how they behave – does surrounding air get warmer or colder when sunlight interacts with them? Currently it is completely unknown whether microplastics significantly influence Earth’s climate or not. However given that they are now being discovered in the atmosphere around the world and that their abundance is expected to increase in future, it is important to understand the role of microplastics in a changing climate. We will close this knowledge gap by performing integrated observational, laboratory and modelling studies. Our results will determine whether airborne microplastics will moderate or intensify global warming._x000D_</t>
  </si>
  <si>
    <t>Infant language learners have a ‘proto-lexicon’ – containing memories of words that they have encountered, but for which they do not yet have any meaning.    This project studies the emergence of an adult proto-lexicon.  Many New Zealanders do not speak te reo Māori, yet are regularly exposed to it in their ambient environment. Despite the fact that they are not conscious of ‘knowing’ many Māori words, recent experiments reveal that non Māori speakers actually store a very large number of Māori word-forms.  We aim to understand the emergence of this adult proto-lexicon.   How quickly is it built? Does it require exposure to the language in childhood?   Is childhood exposure alone sufficient?  NZ provides a large-scale real-world laboratory for understanding the degree to which incidental vocabulary learning may or may not differ over different ages.    Residents of a country who are regularly exposed to a language they do not speak can build a proto-lexicon of a scale hitherto unimagined.  This provides a unique context in which to study this surprising phenomenon.  The timing and trajectory of the creation of this proto-lexicon is both theoretically important, and potentially impactful in terms of language learning pedagogy._x000D_</t>
  </si>
  <si>
    <t>While sexual dimorphism is common—and posed such a dilemma that Darwin developed the theory of sexual selection to solve the puzzle of its evolution—studies of its mechanistic driver, sex-biased gene expression, have focused on sexual conflict and not sexual selection. Our project will be the first to decisively test the role of sexual selection in the evolution of sex-biased gene expression using six species of pipefish that vary in levels of sexual selection. By comparing sexual selection strengths and sex-biased gene expression, we have a unique opportunity to finally resolve the factors underpinning Darwin’s greatest puzzle.</t>
  </si>
  <si>
    <t>Controversy around the development, regulation and use of Lethal Autonomous Weapons Systems (LAWS), or ‘killer robots’, has rapidly developed over the past decade. Yet while the associated literature has rapidly broadened and deepened, thus far there has been no systematic attempt to map the LAWS debate as it has unfolded in the academic, intergovernmental, corporate, and social media domains. This project will use methods and tools associated with 'issue mapping' to gather large digital datasets of published writing on LAWS, present the results in accessible visual formats inspired by the principles of 'data humanism', and analyse key international relations and policy-related issues that arise from that process. The outcomes of the mapping process will then feed into three research themes that address 1) The international political, legal, and military implications of the LAWS debate, 2) The implications for corporate and state policy stemming from the LAWS debate, and 3) Reflections on the significance of the identified networks of organisations and individuals participating in the LAWS debate. Our research will map the interactions, networks and narrative politics that are bringing this new era of ‘algorithmic warfare’ into being, generating insights for theoretical development, critical analysis, and effective regulation._x000D_</t>
  </si>
  <si>
    <t>Industrial separations and purification processes produce the raw materials required to make every object and device used in our everyday lives. Distillation separation processes account for 8% of global energy use. In particular, the purification of ethylene by distillation (used to make many plastics and chemicals) requires more energy than New Zealand generates. Improvement in the energy efficiency of separations processes will materially enrichen our lives at lower cost and with fewer environmental consequences._x000D_
_x000D_
Membrane processes can use &gt;90% less energy than distillation; imagine the energy required to filter water compared to boiling it. This project will provide the new membrane technology required to replace distillation processes by using metal-organic frameworks (MOFs), a class of porous materials constructed from well-defined pore sizes and surfaces that are exceptionally selective for gas transport. Currently, no generalizable method exists to produce defect-free thin-film membranes of MOFs (crucial to achieving high-performance membranes) with suitable mechanical strength and form-factor (vital to operational lifetime and equipment design). We will investigate fundamental strategies to develop a general method for producing defect-free thin films of MOFs within tubular ceramic supports, allowing widespread implementation of membranes to the existing and future separation processes that support our everyday lives._x000D_</t>
  </si>
  <si>
    <t>Dementias such as Alzheimer’s disease are one of the leading causes of death worldwide, and despite an increasing incidence, there are currently no effective treatments against these debilitating diseases. Development of therapies has been hampered by a lack of mechanistic understanding of events that underlie the disease. Two hallmarks of the disease are abnormal aggregation of the protein amyloid-beta and inflammation. In this project we aim to link these two key features and broaden our understanding of pathological mechanisms in Alzheimer’s disease by characterising a critical protein interaction, between amyloid-beta and the immune receptor protein TREM2, in molecular detail. We will perform a thorough biophysical and structural characterisation of this important interaction, identifying the specific aggregation states of amyloid-beta that directly interact with TREM2. We will determine molecular consequences of the interaction, using structural methods to model the complex, and determine how disease-linked mutations affect this critical interaction. This work will establish crucial information on the molecular pathology of Alzheimer’s disease, providing targets for the development of therapies to block harmful interactions to treat Alzheimer’s disease._x000D_</t>
  </si>
  <si>
    <t>Parasites routinely manipulate their hosts, altering their hosts’ behaviour through molecular subterfuge to enhance their own survival and transmission. But what happens when multiple parasites infect one host: do they conflict or collaborate? Multiple hairworms are frequently found in a single wētā. Each hairworm manipulates the host to optimise its own survival and reproductive opportunities, but what is optimal for one hairworm may not be optimal for all. The host behavioural manipulation induced by an emergent or late development hairworm is not only lethal to the cave wētā host, but also to any co-occurring early development or pre-emergent hairworms present within the host. If they are to survive, pre-emergent hairworms must seek to sabotage the host manipulations induced by larger co-occurring emergent hairworms until they too are ready to emerge. This battleground for genetic supremacy is further complicated by the role of kin selection whereby closely related co-occurring hairworms may sacrifice their own survival for that of a close relative. We propose to couple phenotypic and behavioural assays with powerful molecular techniques to reveal the mechanism(s) that conspecific co-occurring parasites employ to help or hinder each other’s development._x000D_</t>
  </si>
  <si>
    <t>Genome-wide studies revealed the presence of up to 100,000 genes encoding for long non-coding RNAs (lncRNAs) in the human genome. More than half of all lncRNAs localise to the cytoplasm, but their functions and molecular mechanisms remain largely elusive. We recently identified 169 lncRNAs essential for cell viability in metastatic breast cancer, including many cytoplasmic transcripts. Here, we propose to study the molecular mechanism of the lncRNA lncTNBC1, a previously uncharacterized cytoplasmic lncRNA, which significantly impacts cancer cell growth. Based on our preliminary data on this tumour-specific molecule, we hypothesise that lncTNBC1 acts by binding to other RNA molecules in the cell, thereby modulating protein synthesis of essential cell growth regulators. Our results will contribute to unravelling new functions of cytoplasmic lncRNAs in the cell and their potential as new prognostic and/or therapeutic targets in cancer._x000D_</t>
  </si>
  <si>
    <t>Cellular genomes vary in size by six orders of magnitude. Bacteria can have genomes as tiny as 160 kilobases, whereas some plant genomes are as mighty as 150 gigabases. The large range of genome sizes, and the corresponding number of proteins and RNAs, leads to a combinatorial explosion of potential molecular mis-interactions in crowded cells. Recent theoretical research suggests that mis-interactions place major limits on protein and RNA sequence evolution, and selects for sequences that can avoid mis-interactions while still maintaining function. An efficient way to reduce the impact of mis-interactions is to compartmentalise cells. These compartments may have allowed the diversity of eukaryotes to increase and to exploit different environments. However, it is becoming apparent that many bacteria and viruses also use compartments. We hypothesise that subcellular compartments are essential for organisms to transition from small to large numbers of genes. We will test this hypothesis by identifying and characterising subcellular compartments from organisms covering a broad range of genome sizes and subcellular complexities. The best multi-disciplinary meta-analysis, bioinformatics, genetics and spatiotemporal cellular imaging techniques will be used to tackle this central question in evolutionary biology._x000D_</t>
  </si>
  <si>
    <t>New Zealand faces a huge ecological problem from invasive plants and animals (e.g. possums, stoats, deer, wilding pines) spreading across the country impacting native species and landscapes - a problem expected to grow with climate change.  Controlling invasive species, at a cost of NZ$1.4B/year, depends upon ongoing public awareness and support. However this is in question due to disagreement over what is ‘good’ or ‘bad’ nature. Some invasive species may be important for local communities e.g. for food, firewood, recreation or tourism, leading those communities to reject control programmes. Also, New Zealand is becoming more culturally diverse, but we know little about how Māori, Pasifika or recent migrants value invasive species, nor the views held by young New Zealanders. In this research we explore these questions, investigating, within our communities, the level of tolerance for invasive species and the level of support for their control.  Our four case-studies each explore peoples’ values associated with a contentious invasive species: Wild pigs, Northland; Wilding conifers, Southern Lakes; Himalayan tahr, Southern Alps; and Koi carp and rudd, Waikato.  Our study will help us understand how attitudes to invasive species are formed, and consequently how to generate support for their current and future management._x000D_</t>
  </si>
  <si>
    <t>A comprehensive understanding of how bacteria control gene expression is important for determining how they cause disease, and provides antibiotic targets. Correct termination of transcription is a critical step in gene expression. In bacteria, there are two established termination mechanisms. However, our analysis of new genome-wide data, and our preliminary experimental data strongly suggest that transcription also terminates via one or more novel mechanisms. These mechanisms are likely to be more important in pathogens that lack one of the well-established mechanisms. We propose to investigate fully this novel way of stopping using a combination of bioinformatic, transcription assays, and genetic approaches in bacteria. Through this research, we expect to open up this new area of study, and potentially provide novel targets for antibiotics._x000D_</t>
  </si>
  <si>
    <t>Māori string figures are known as “whai”, from “te whai wawewawe ā Māuitikitiki-ā-Taranga” - to follow in the deft footsteps of the mythical hero Māui.  Whai are a unique method used by many indigenous and Pacific Islands cultures to store, record and transmit cultural knowledge.  Whai requires patience, focus, discipline, mental agility and dexterity.  It develops memory, involving extraordinary imagination to create numerous patterns from a simple looped string.  There are over 500 whai patterns yet most current practitioners would struggle to produce 20, let alone know the individual chants, prayers and associated narratives embedded within whai.  _x000D_
_x000D_
Today, whai is a culturally important art and knowledge system close to extinction.  It was documented in 1927 that whai knowledge and practice was suffering significant loss.  Since then, there has been no extensive examination of whai, let alone widespread use of it.  Employing a kaupapa Māori approach, our all Māori research team will examine the knowledge system and practice of whai, develop best practice intergenerational transfer of whai knowledge and appropriate storage of whai knowledge for Aotearoa and the Pacific.  Our work will be vital in revitalising this unique, complex mnemonic system that documents and transmits Māori knowledge and practice._x000D_
_x000D_</t>
  </si>
  <si>
    <t>Artificial intelligence (AI) and machine learning pose enormous potential for improving quality of life but also significant social, cultural and other risks. It is therefore crucial to ensure that machine learning models do not create or exacerbate inequities in healthcare, due to biased data and unfair algorithms. In Aotearoa New Zealand, diabetes and cardiovascular diseases are the leading causes of premature death and disease burden and major sources of health inequities for Māori, Pacific, and Asian populations due to socio-economic, cultural and health system factors. This research aims to use Aotearoa’s rich social and health datasets to build equity into the machine learning models, and predict cardiovascular disease risk and healthcare costs among people with diabetes. This innovative study will pioneer the transfer into this emerging AI field of equity concepts that have been well-developed in social disciplines, creating novel fairness algorithms. This study is likely to be the world’s first that integrates the knowledge of cultural and group health experts to inform fairness AI algorithms in diabetes and cardiovascular health. Many of these deaths could potentially be prevented, the results could therefore assist in designing prevention programmes that are suitable for these populations; and health sector cost planning._x000D_</t>
  </si>
  <si>
    <t>The expansion of Austronesian speakers across one third of the world’s surface began out of Asia some 4000 years ago, ending in New Zealand 800 years ago. The nature of this expansion is slowly becoming understood. Major gaps still remain, particularly on the island of New Guinea where there is a consensus that Austronesian speakers bypassed it on their way to Remote Oceania. Yet, work by archaeologists at Otago is leading to a serious rethink of this expansion. This project will re-focus archaeological attention to north-eastern New Guinea in determining its role and impact on the expansion of all Pacific peoples. It will do this by focussing on an area crucial in assessing the nature of Austronesian occupation: the lower and middle Ramu river valley that bordered an inland sea 5-3000 years ago. Evidence of Austronesian occupation through pottery manufacture is now known to exist in the Sepik basin and coastal regions with pottery being moved from these two regions into the interior of New Guinea. The Ramu Valley would have been an important conduit linking the coastal and inland regions when the sea existed. It is our task to assess this link. _x000D_</t>
  </si>
  <si>
    <t>Religion is ubiquitous, yet the fundamental question of how religion affects people remains unclear. Some see religion as social glue; others view it as a mechanism for social control. Existing datasets cannot settle these enduring debates. We will collect longitudinal ethnographic and cooperative network data from individuals living in Fijian villages and squatter settlements undergoing intense social change, creating the Pacific’s first longitudinal ethnographic study of religion and society. By simultaneously measuring individual and community units over time, these social conditions will function as “natural experiments,” affording an understanding of the dynamic interplay between religious institutions, cooperation and inequality. Published datasets, data analysis scripts, and data visualisations will furnish an enduring and fully open scholarly resource; five peer-reviewed articles in high impact journals, four conference presentations, a workshop, and a new methodological textbook will advance a pioneering quantitative approach to the ethnographic study of cultures among the next generation of social researchers. Dissemination of findings will involve local communities in applied policy recommendations._x000D_</t>
  </si>
  <si>
    <t>Online Medical Crowdfunding (OMC) is an increasingly common way to raise money for healthcare needs not covered by the system. To elicit donations, campaigners must share images and stories of illness online, for an audience of both friends and strangers… turning compassion into capital. But not all campaigns are successful. _x000D_
_x000D_
Almost nothing is known about the social context and practice of OMC in New Zealand (NZ). The study takes a multimethodological approach to the topic, with an overall ethnographic lens. It starts with a quantitative content analysis of OMC campaigns – to find out the ‘who’, ‘what’ and ‘why’, considering how this relates to NZ’s healthcare system and social structure. This sets the scene for a series of in-depth case studies, highlighting the lived experience of campaigners, and a set of interviews with people who have recently viewed or donated to OMC campaigns. A central focus is the role of ‘moral emotions’ (e.g. sympathy, pity, or contempt) on social media, and how these might connect and position people. _x000D_
_x000D_
This study is unique in bringing campaigners and audiences into the same picture - offering a socio-cultural perspective on a fast-growing phenomenon which affects healthcare outcomes for thousands of people each year.  _x000D_
_x000D_
_x000D_</t>
  </si>
  <si>
    <t>The aim of the present proposal is to investigate the hormonal basis of parental behaviour in males. The role of fathers in promoting healthy development of their offspring is acknowledged, but just what is happening in the paternal brain during this important process is largely unknown. We aim to test the hypothesis that the pituitary hormone prolactin, which we have recently shown is critical for maternal behaviour, has an analogous function in the male. This would provide an explanation for the longstanding question about what this "lactation hormone" actually does in males.</t>
  </si>
  <si>
    <t>Advances in ancient DNA technologies have prompted researchers to re-think our views on human settlement across the globe, including the Pacific region. Despite recent publication of genomic data from ancient humans in this region, a number of questions about the settlement and interactions in the Pacific remain. The origins of the Lapita people, and their interactions with other people in the Pacific, remain unclear. Current datasets are also not sufficient to understand the settlement of Central and East Polynesia. We propose to apply the latest aDNA techniques to the commensal model, to generate new genomic data from modern and ancient Pacific rats and ancient chickens to greatly improve the resolution of our data compared to existing datasets. Specifically, it will be the first commensal study in the Pacific to investigate what nuclear DNA can tell us about the origins and admixture of Pacific people, which is not possible using mtDNA alone. As human remains are rarely excavated in the Pacific, applying the commensal model opens up the possibility to study island groups for which we do not have ancient human data for. Generating genomic data for commensal species will allow us to answer specific questions with the most appropriate data._x000D_</t>
  </si>
  <si>
    <t>Drug resistance in cancer was once thought to be solely due to the selection of pre-exisiting mutant cancer cells. However, the inability of molecularly targeted drugs to yield durable responses is now thought to be due to a small subpopulation of slow-cycling cells. These cells adapt to drug treatment by switching to drug-tolerant states that allow them to survive and eventually acquire the mutations that lead to the recurrence of resistant tumours. How the transition to these drug-tolerant states is regulated remains unknown. Our preliminary data implicate oncogenic Δ133p53 isoforms of the p53 tumour suppressor gene as central regulators of drug tolerance. The ∆133p53 isoforms are normally present in a small subpopulation of cancer cells and are expressed at high levels by cells surviving initial drug treatment. Here we will determine whether Δ133p53 levels are enriched in slow cycling cells and how they are regulated by microRNAs. This research will reveal how oncogenic ∆133p53 variants contribute to drug tolerance and could lead to an entirely new class of cancer treatment._x000D_</t>
  </si>
  <si>
    <t>_x000D_
Chemical reactions are vitally important to our everyday lives, yet at a fundamental level they remain poorly understood. A chemical reaction is basically a collision where molecules form a new product. At room temperature, the observed pace at which this happens is an average over a large range of collision energies which blurs the picture of what is going on. Here we study chemical reactions without any blurring: we prepare the reactants in specific quantum states and collide them at distinct and extremely well-defined energies. To do so, we harness separated, nanokelvin-cold molecular gas clouds in test tubes of light formed by optical tweezers - a tool that won the 2018 Nobel Prize in Physics. By steering the optical tweezers, we can gently bump the tiny and frigid clouds together to induce reactive collisions and conduct a chemistry experiment just above zero absolute temperature. Here obscured effects  become observable and quantum mechanical interference can profoundly enhance or suppress a process. We will measure reaction rates with unprecedented resolution focusing on elementary reactions that can be modeled with state-of-the-art theory. Our investigations in the ultracold domain will provide new insight into how more complex chemical reactions can be probed and controlled._x000D_</t>
  </si>
  <si>
    <t>Māori and Pasifika populations are disproportionately affected by metabolic diseases such as diabetes, gout, obesity, renal and heart disease. Hyperuricaemia, or high levels of urate in the blood, is a unifying factor to many of these diseases. Several genetic markers associated with hyperuricaemia and metabolic disease have been identified in Polynesian populations. We hypothesise that this high rate of metabolic disease is associated with their Pacific ancestry (either deep or more recent ancestry) and that selection by infectious disease exposure, and particularly malaria, may have played an important role in shaping Pacific genomes, their tendency towards hyperuricaemia and thus metabolic disease. We will test these hypotheses through the strategically designed collection of new genome, biochemical and health data, from a range of Pacific populations with different settlement histories to Polynesia, and combine these with our existing data from New Zealand. We will investigate the Pacific-wide distribution of previously identified population-specific genetic markers associated with metabolic disease and, using the latest genomic and bioinformatics tools and modelling, determine how ancestry, selection, drift and admixture have shaped Pacific genomes. Finally, we will directly test the hypothesis that malaria may have played a role in selection for a hyperuricaemic phenotype.</t>
  </si>
  <si>
    <t>Understanding the global in time behaviour of nonlinear dispersive partial differential equations is a major open problem. It is particularly challenging as nonlinear effects can lead to highly non-dispersive behaviour, such as coherent soliton solutions, and the formation of singularities. This project will address this problem for important model equations in mathematical physics (in particular nonlinear Dirac and Zakharov systems) by developing new multilinear restriction estimates. These estimates are closely related to the unsolved restriction conjecture in harmonic analysis. Thus the results obtained will be of wide interest to both the dispersive equations, and harmonic analysis communities.</t>
  </si>
  <si>
    <t>Computer vision is part of our daily life, and saves lives by detecting hazards in industrial workplaces and reducing or eliminating human errors in demanding tasks, such as driving vehicles. Most computer-vision software is based on the architecture of the primate visual system. Interestingly, the avian visual system is architecturally different from that of primates in that it is based on clustering rather than layering of neurons. As a result, the brains of birds contain as much as twice as many neurons as that of primates of the same mass. The result is that the avian system packs far more firepower than the primate visual system, and is possibly computationally more efficient than that of primates. Can we adopt this different, more effective architecture to improve computer vision? This Marsden grant will use a combination of the latest brain imaging technology and single-neuron recordings to explore the computational mechanisms underlying the processing of complex information (e.g., faces) in birds. We aim to bring New Zealand to the forefront of the biology:technology interface to facilitate the development of computer-vision architecture with mechanisms derived from the incredibly powerful avian visual system. The ultimate goal is to translate our discoveries into greatly enhanced computer-vision software._x000D_</t>
  </si>
  <si>
    <t>Epigenetics reflects the interaction of nature (genetic inheritance) and nurture (environmental influence) and has captured the imagination of biologists, epidemiologists, social scientists, philosophers, health professionals and nutritionists. That the nutritional status of the mother can affect the lifelong health of the developing foetus has created great interest in how these processes work and in whether specific nutrients can impact epigenetic mechanisms of development in utero. The enzymatic addition of methyl groups to DNA and their removal is an integral part of epigenetic programming. It is now known that the enzymes responsible for these reactions depend on micronutrients for activity. Of particular interest are the TET enzymes that catalyse the removal of methyl groups from DNA, that are highly active during prenatal development and that have been found to require vitamin C for optimal activity. _x000D_
Humans depend on dietary vitamin C, and insufficient intake is common. We will investigate the effects of low maternal vitamin C status during pregnancy on prenatal development using a well-characterised guinea pig model.  Like humans, the guinea pig is dependent on dietary vitamin C intake. We will monitor the effects of maternal vitamin C status on TET-dependent epigenetic changes and post-natal development in the offspring.  _x000D_
_x000D_
_x000D_
 _x000D_</t>
  </si>
  <si>
    <t>A dataset comprising the spatial locations of events or items of interest is called a spatial point pattern. Such data arise in myriad areas, as diverse as epidemiology, ecology, and archaeology. Typically, models for the distribution of such data incorporate two fundamental components, one relating to persistent spatial (fixed) effects and the other reflecting (stochastic) interactions between points, such as a tendency to cluster together. For example, for a pattern of disease cases the first component would relate to the variation in underlying population density while the latter could represent infectious transmission._x000D_
_x000D_
A fundamental task, with critical practical consequences, is to separate these components in the analysis of any given pattern. This is notoriously difficult because of a lack of identifiability: in most current models the two competing representations of spatial variation yield identical predictions, and therefore cannot be distinguished even with unlimited data. However, leveraging recent developments on some specific examples, allied to progress in related areas of statistics, we will develop a new, comprehensive suite of flexible 'hybrid' models incorporating both components in an identifiable manner, overcoming a decades-long stalemate on progress. This will allow us to attack important research questions that have previously remained elusive._x000D_</t>
  </si>
  <si>
    <t>Where a person is passive throughout a non-consensual sexual encounter, should the law preclude the other actor from claiming they reasonably believed that person was consenting? One view is that a reasonable person will look for a positive expression of willingness, rather than assuming an internal attitude of consent from failure to physically resist or verbally object. This “affirmative consent” model — only yes means yes, rather than no means no — has been adopted in a number of jurisdictions, and is gaining increased support, in light of anti-coercion/harassment cultural movements such as #MeToo, as a means of protecting sexual autonomy. In New Zealand, a recent judicial split on the question highlights a pressing need for review of consent and reasonable belief in consent in sexual violence law, and whether rape law should be reformulated based on evolving social norms about access to the bodies of others. This research project will develop and adopt a novel “sexual dignity” framework in order to critically analyse New Zealand rape law, focusing on sex involving complainant passivity [failure to resist and absence of active participation]; compare the New Zealand approach with reformed jurisdictions; and make recommendations for law reform in New Zealand._x000D_</t>
  </si>
  <si>
    <t>Have you ever wondered why your sibling has a disease and you do not? Siblings share (roughly) half their genes, and are often raised in the same environment. So why does one brother develop gout and not the other?_x000D_
_x000D_
Many diseases are complex, affected by both genes and environment. Gout is one of these diseases. It is an auto-inflammatory arthritis characterised by sudden flares of extreme, debilitating joint pain. Gout flares are a consequence of the innate immune system (your first defence against infection) inappropriately reacting to non-threatening environmental cues. Epigenetic chemical marks on genes can control the influence of environment on immune system responses. Epigenetic marks are removed or added to genes in response to environmental factors, changing the way these genes are controlled. Many of these factors trigger gout flares. Is the overlap between gout flare triggers and environmental influencers of epigenetic marks a coincidence?_x000D_
_x000D_
We hypothesise that environmental factors are triggering gout flares through their influence on epigenetic control of the innate immune system. We will use state-of-the-art epigenomic tools to determine whether epigenetic marks play a major role in activation of the innate immune system, leading to gout flares in one brother, but not the other._x000D_</t>
  </si>
  <si>
    <t>The interaction between black holes and gravitational waves is still not completely understood and there are tantalising open questions that need an answer. One particular question is whether it is possible to deform a black hole to such an extreme that it would cease to be a black hole and transform into something else. Mathematically, this is about the stability of black holes, in particular of the class of black holes discovered by New Zealander Roy Kerr in 1963._x000D_
_x000D_
One way to gain insights into this problem is to simulate a Kerr black hole that is deformed by bombarding it with gravitational waves. The Otago gravity group led by J. Frauendiener has developed a powerful numerical framework for analysing situations like this where one needs to follow the development of a system for a long time and over large distances. The main ingredient which has not been used in other numerical approaches is the application of a powerful mathematical trick, which is rooted in conformal geometry: one can redefine what time and space mean without changing the physical properties of the simulated system. In this way the long time and distance scales become accessible to numerical treatments._x000D_</t>
  </si>
  <si>
    <t>A gas is a weakly-interacting homogeneous phase of matter, and is completely understood by simple theory. _x000D_
_x000D_
Actually, not any more! Landmark experiments over the past three years have demonstrated a new regime of counter-intuitive liquid-like and even solid-like behaviour in ultra-dilute gases. The special gases produced in these experiments consisted of highly magnetic atoms (isotopically pure samples of erbium or dysprosium) near zero temperature. The counter-intuitive physical properties arise from the combined effects of the magnetic interactions between atoms, and the energy carried by the quantum fluctuations of the gas. _x000D_
_x000D_
In this project we develop theory for the next generation of this system – the binary magnetic gas – a mixture of two magnetic fluids with rich intercomponent physics and controllable immiscibility. Our theory will predict a novel liquid-like droplet state and an exotic striped state. In the stiped state the two components of the gas spontaneously separate and self-organize into a set of interleaved fingers. We will study the organization dynamics and explore if the striped phase realizes an elusive supersolid state of matter. Working closely with the only experiment able to produce binary magnetic gases, we will help usher in a new era of exciting physics._x000D_
_x000D_</t>
  </si>
  <si>
    <t>Bacteria live in all environments on earth, ranging from our guts to clouds, volcanoes and everywhere in-between. A near universal truth for these diverse ecosystems is that bacteria live in complex microbial communities, interacting and communicating with other microbes in a variety of poorly understood ways. Many bacteria generate energy for growth by a process called cellular respiration. Some bacteria cannot perform respiration on their own, only doing so with the help of another bacterium. These bacteria often partake in a process called interspecies electron transfer, where different steps in respiration are connected between two or more bacteria to form a complete circuit. Several infectious bacteria exist that contain incomplete respiration pathways and it has historically been assumed that they don’t generate energy by respiration. However, the virulence of these bacteria depends on the presence of these partial respiration steps. I hypothesise that quinones, molecules capable of transporting electrons inside a cell, are a previously unrecognised way to perform interspecies electron transfer between such bacteria. This research will investigate the ability of group B streptococci, bacteria with partial respiration pathways and a cause of severe infections in newborns, to perform interspecies electron transfer at the molecular level. _x000D_</t>
  </si>
  <si>
    <t>Current practice for detection of gastrointestinal (GI) disorders involves imaging the GI tract lining through endoscopic imaging and biopsy collection. This can be time consuming and expensive, with potential for misdiagnosis. A non-destructive, point-of-care identification tool that reliably detects and classifies multiple illnesses for a faster treatment pathway is desirable. Raman spectroscopy, a light based and non-destructive method, has been demonstrated as a potential cancer detection method. We propose to couple additional spectroscopic methods to this to improve diagnostic accuracy. We will develop and test a multi-spectroscopic fibre probe and associated classification models with coeliac disease as the model illness.</t>
  </si>
  <si>
    <t>Parasites are a ubiquitous component of all ecosystems. They account for a substantial share of the earth’s biomass, represent up to half of all species, and are involved in 50-75% of food web trophic interactions. However, exactly how parasites fit within the classical food web structure is poorly understood; what is their “true” trophic position, and is energy assimilation from their hosts greater than the relatively inefficient transfer between non-parasitic species? Our novel approach using stable isotopes of amino acids as specific biomarkers will provide considerable insight into parasites’ role and dynamics within a food web. Using a New Zealand freshwater trematode and its multiple hosts (a snail, an amphipod and a fish) in a combined ecology and isotope chemistry  study, we will accurately calculate the trophic position of each life-stage of a parasite’s life cycle, and investigate the impact of the different life-stages (endoparasitic and free-living) on energy flow through a freshwater food web. Our findings will provide the essential energetic parameters to construct a comprehensive model, leading to a radical improvement in understanding parasites impacts on food web structure._x000D_</t>
  </si>
  <si>
    <t>The literature strongly suggests sleep loss in children promotes unhealthy eating, but 'how' this occurs is largely unknown. We propose a randomised, crossover experimental design (home setting) to determine how sleep loss influences energy intake. Specifically, we will manipulate individual sleep patterns of 110 children aged 8-12 years so each child receives one week of sleep restriction (1h less time in bed than usual) and sleep extension (1h longer), with one week washout in between (resume normal sleep) whilst undertaking repeated assessments of outcomes of interest: eating in the absence of hunger within an ad libitum feeding experiment (primary outcome) at the end of each experimental week; eating behaviours (appetite regulation, eating for reasons other than hunger); type, quantity and timing (24 hour recalls); context of eating including hidden eating (using novel wearable cameras) and desire for treat foods (computerized task). We will also determine if sleep loss changes energy balance through promoting more sedentary behaviour and less physical activity (7 day actigraphy/motion sensor). Collectively, this data will advance our understanding of the pathways by which sleep loss may change eating behaviours and appetite in children, leading to a cascade of effects on food choices, energy intake and weight gain._x000D_</t>
  </si>
  <si>
    <t>The repeated evolution of similar physiological and morphological traits occurs throughout the tree of life. This repeated appearance of similar phenotypes is likely to be governed by common genetic and cellular mechanisms. Identification of shared genetic pathways can reveal mechanisms underlying development of complex structures. The repeated parallel evolution of truffle-like fungi is an excellent model system in which to discover such common genetic mechanisms. Truffle-like fungi evolved independently many times to rely on animals to disperse their spores, rather than wind like their mushroom ancestors. Based on our preliminary genomic analysis, we hypothesise that switching from mushroom to truffle-like growth has occurred due to convergent changes to a small number of discrete genetic pathways. Comparative genomics and transcriptomics will be used to identify the hypothesised genetic alterations for the switch between mushrooms and truffles. We will test experimentally if these changes are sufficient to turn mushrooms into truffles in the laboratory using model truffle/mushroom species pairs. We will address crucial gaps in knowledge of the assembly of fruiting bodies and will improve understanding of convergent evolution within ecologically relevant organisms. Our results will enable future hypotheses to be tested about the factors driving the evolution of truffle-like fruiting bodies._x000D_</t>
  </si>
  <si>
    <t>Controversy surrounds the role of competition during lineage diversification. The bounded hypothesis suggests that competition imposes ecological limits on the number of species, whereas the unbounded hypothesis proposes that evolution associated with speciation allows new species to avoid competition. We recently produced the first empirical evidence that bounded and unbounded processes contribute equally to diversification, and we hypothesise that they do so by operating along different ecological niche axes. This project tests this new hypothesis. By combining comparative phylogenetics and empirical studies in conifers, we will produce new mechanistic information about the influence of niche dimensionality on biological diversification.</t>
  </si>
  <si>
    <t>All animals share their bodies with billions of microorganisms, collectively known as the microbiome. The composition of the microbiome is known to affect our health in many ways, from ability to digest foods, to risk of developing Alzheimer’s. Recent evidence suggests it can also influence healing and regeneration in vertebrates. In tadpoles of the frog Xenopus, which can regenerate their spinal cord-containing tails, we have found evidence that skin bacteria are important. Specifically, some Gram negative bacteria are over-represented in tadpoles that successfully regenerate. Gram negative bacteria can activate Toll-like receptors on macrophages, triggering an inflammatory immune response in the host. Here, we will build on these findings to determine how the community of bacteria on a tadpole's skin interacts with the immune system to direct whether that individual will regenerate a tail or simply heal the wound. Through a combination of microbiome analysis, genetic engineering of Toll-like receptors, and manipulation of the skin microbiome, we will establish both the mechanism of this response and the potential for cultivating a pro-regenerative microbial community. While this work is basic science in a model organism, our novel approach may have wide reaching implications for designing strategies for regenerative medicine in the future._x000D_
_x000D_
_x000D_
_x000D_
_x000D_
_x000D_</t>
  </si>
  <si>
    <t>What makes a psychopath? What processes drive someone to exploit and intimidate others, ruining lives, and creating massive social impact? Neuroscience already explains many mental processes. Our well-established Reinforcement Sensitivity Theory has led to predictions of excessive approach and insufficient withdrawal (fear) activation in psychopathy. Our novel neural functions approach will undertake the first direct neural test of these hypotheses using established electroencephalographic (EEG) measures of these system sensitivities. The group of participants we will test is also highly novel: our current successful protocol will recruit a large cohort of individuals from the community not from prisons and they will undergo extensive careful diagnostic and neurophysiological testing. This recruitment is key – although psychopathy overtly involves flagrant violations of societal rules and often leads to incarceration, most psychopathic individuals operate within our communities, frequently creating hostile work environments, as well as major emotional distress, and financial hardship for those in their wake. So called “successful” psychopathy in the community is poorly understood. Our innovative multidimensional approach, linked to strong underlying neural theory, should provide new theory-based understanding of psychopathic individuals’ motivational processes in the community determining which they share and which they do not with those with substantial criminal histories.  _x000D_</t>
  </si>
  <si>
    <t>Newly-discovered hidden faults in Hamilton and adjacent lowlands pose a potential earthquake hazard. We aim to identify the frequency, magnitude, and location(s) of large prehistoric earthquakes in the lowlands since 20,000-years ago (20 ka). Initially, we will map and characterise seismically-liquefied volcanic-ash layers, or ‘tephra seismites’, preserved in numerous closed-basin lakes scattered amidst the faults. The mapping incorporates CT-imaging of the seismites – which will be accurately dated using tephrochronology and radiocarbon – in sediment cores extracted from ~30 lakes located both near and far from the faults. We then measure physical and geotechnical properties of the seismites, and those of non-liquefied tephras, to determine their generation. Cyclic triaxial tests on equivalent tephra materials define liquefaction resistance under varying environmental factors including consolidation stress, grain-size variation, and cyclic-stress ratio (approximating earthquake amplitude). These tests will enable us to construct cyclic shear-strength contour diagrams, the basis of cyclic resistance models (CRMs) from which we can estimate the minimal paleoseismic intensities needed to generate the observed liquefaction. We will verify the applicability of the CRMs using in-situ vibratory cone-penetration testing on lakes and, finally, provide new paleoseismicity and earthquake-hazard maps for different time intervals since 20 ka. Our novel methodology is applicable elsewhere in New Zealand and globally._x000D_</t>
  </si>
  <si>
    <t>Enzymes are extraordinary catalysts that enable life to occupy nearly every available niche on our planet. These large, yet delicate, molecules show unusual responses to changes in temperature and this has a significant impact on how biological systems respond. Our theoretical framework, Macromolecular Rate Theory (MMRT), explains the catalytic behaviour of enzymes at different temperatures. MMRT is based on statistical thermodynamics and has been verified against a large experimental dataset of individual enzymes. While developing MMRT at the molecular scale, we realised that trends in the temperature dependence of biological rates at increasing levels of complexity (e.g. soil respiration and photosynthesis) could be quantified within the unifying framework of MMRT. Our hypothesis is that the signature of enzyme MMRT can be found in complex processes such as microbial growth rates, plant and soil respiration, photosynthesis and, ultimately, landscape carbon sequestration. To test this unifying hypothesis, we have assembled a team of researchers who work across scales and disciplines including chemical physicists, molecular biologists, plant physiologists, soil scientists, climate modellers and palaeoclimate experts. Predicting the behaviour of biological systems and their response (and feedbacks) to increasing atmospheric greenhouse gases and climate warming, is one of the grand challenges in interdisciplinary science.</t>
  </si>
  <si>
    <t>Knowing where people live and work within a country is critical to public policy and economic research. In formerly centrally-planned economies, local population data came from the police, who managed internal passport systems – propiska in the USSR, hukou in China, ho khau in Vietnam – that kept people at their place of registration. When reforms began, starting in 1978 in China, people began to move without updating registration so annual statistics on population location became unreliable. China’s gap between the two population concepts – where living and where registered – grew from almost zero in the 1980s to over 250 million. Systematic and time-varying errors in per capita data affect the 40 year record of China’s reforms (and likewise since Doi Moi in Vietnam and the collapse of the Soviet Union). In order to correct these errors, and re-examine impacts of the reforms, we will retrospectively detect where people lived over the last 40 years in China, combining satellite images of built-up urban area and night-time lights with censuses. We will use our revised estimates of the resident population and per capita GDP for counties, prefectures and provinces in China to answer key questions on inequality, regional development policy, and quality of life._x000D_</t>
  </si>
  <si>
    <t>Effective communication is key to one’s lifetime participation as a literate local and global citizen. However, within many colonised societies, the interrelationships and subtleties of language, culture and identity generated from Indigenous epistemologies have been eroded, belittled and overlooked by an education system that has favoured Eurocentric models. Associated education policies, grounded in racial hierarchies, continue to promote assimilation into the worldview of the coloniser, which features at all levels of education systems. In New Zealand, this situation has continued to detrimentally influence how Māori have viewed their own language, culture and identity across successive generations, and how it is viewed by others._x000D_
_x000D_
The proposed research seeks to understand the implications of intergenerational loss while unlocking important interrelationships between language and culture (‘languaculture’) for infants, their whānau (families) and communities across a range of Indigenous/Māori sociocultural settings. Learning from Māori epistemologies about conception, birth and infancy will help us to understand the experiences of babies learning to speak into their world. This research supports more effective social interactions, literacy development and improved hauora (wellbeing) across diverse communities by better understanding the socialisation of tamariki/mokopuna (children/grandchildren) within whānau, and their sense of belonging, emerging identities and language acquisition._x000D_</t>
  </si>
  <si>
    <t>Parasites are one of the most dominant and influential life forms on earth, but evolutionary patterns underlying the transition from free-living to parasitic life modes are still poorly understood. We will investigate plastid genomes of a diverse group of parasitic red algae of different evolutionary ages as a novel study system. The high diversity of these parasites allows us, for the very first time, to sample and compare a high number of parasites at once. To achieve this taxon-rich sampling, we will collect in South Africa and the USA, but with a strong focus on the diverse and unique flora of New Zealand and Australia. Our research aim is to understand what changes in the plastid genome have occurred in these successful parasitisms. We will use comparative plastid genome analyses between different red algal parasites and their closest free-living red algal relative by tracking gene loss pattern that has accompanied parasitism in this unique and diverse group. An understanding of these genomic changes may explain the success of these parasites and will contribute significantly to our knowledge by shedding light on the evolution of parasites in general. _x000D_</t>
  </si>
  <si>
    <t>What would a model of language learning look like that supports the learning of multiple languages simultaneously while accounting for linguistic diversity across contexts? Additionally, how do we make sure that this model respects Indigenous knowledge? I will work with Samoan and Māori communities to develop the first adaptable model of fluid multilingual development in language education. This project will build on pilot research I conducted 2016-2018 with Samoan and Māori communities in Aotearoa New Zealand. The resulting model will inform how to better support students in their language learning journeys across diverse contexts, in Aotearoa and internationally. _x000D_
Additionally, by asking multilingual speakers to rate the acceptability of different grammatical forms during the model’s creation, the model will make space for the diverse ways in which real speakers actually use language. This will further help bring abstract research on multilingualism to practical application. Finally, in making space for language diversity, this model will be able to be used for multilingual teaching internationally, while privileging Indigenous knowledge and languages. It will thereby have significant research value in education, linguistics, and social sciences broadly, as well as important real-world implications in educational contexts. _x000D_
_x000D_</t>
  </si>
  <si>
    <t>Solar cells have huge potential as a source of clean and renewable energy. However, because much energy is lost as heat (thermalisation) during operation, existing photovoltaic cells suffer from a serious and inherent problem. Heat loss limits their overall achievable efficiency and increases the cost of power generation.  _x000D_
_x000D_
Luminescent solar concentrators could substantially reduce the cost of solar energy by funnelling more light into solar photovoltaic cells. These semi-transparent films contain luminescent chromophores that absorb and reemit light. However, existing chromophores only emit one photon per photon absorbed and as such suffer from the same efficiency limit mentioned above. Moreover, the emitted light is likely to be reabsorbed and eventually lost. _x000D_
_x000D_
Our goal is to create a new generation of organic/inorganic light-harvesting antenna systems that circumvent thermalisation and reabsorbtion losses, improve the achievable efficiency of photovoltaic cells and reduce their costs. To do this, we will need to overcome some significant scientific problems. Our aim is to exploit spin, quantum confinement and orbital phenomena to split an absorbed photon into multiple photons of energies that cannot be reabsorbed. Success would represent a massive improvement on the state-of-the-art and herald a new solar energy age. _x000D_
_x000D_</t>
  </si>
  <si>
    <t>When we are confronted with what appear to be competing theological or moral paradigms, must we always take sides? Many longstanding philosophical arguments about religion and ethics presuppose a choice among only three attitudes that people can take: belief, disbelief, or indecision. (In the context of religion, for example, we have words for each: one is either a theist, an atheist, or an agnostic.) But this traditional philosophical view misses something important: the possibility that our judgements about morality and religion need not express genuine beliefs, but nevertheless can amount to a kind of “acceptance” that commits us in significant practical ways to moral or religious frameworks. This view is called “fictionalism.” This project, first, articulates precisely what this additional possibility amounts to; second, it explores how fictionalism can be employed to help one engage respectfully with others who adopt an alternative religious or moral framework; and, third, it examines the relationship between morality and religion through a fictionalist lens. We will also show how fictionalism can help people to engage in meaningful cross-cultural moral and religious discussions. As a case study, we will consider the belief systems of indigenous groups, which fictionalism is well-suited to illuminate. _x000D_</t>
  </si>
  <si>
    <t>The idea that “men ought to protect and cherish women” may seem romantic. But this belief is not protective. It is what psychologists term a benevolently sexist belief. Men who hold benevolently sexist beliefs are more likely to blame women who are the victims of violence. Where do these beliefs come from, and why are they counterintuitively linked with justification of aggression?_x000D_
_x000D_
These questions are typically investigated by examining societal-level beliefs and inequalities, which overlooks the personal needs and contextual factors underlying sexism. I predict that heightened needs for a romantic relationship are one source of men’s benevolently sexist beliefs. However, these beliefs foster entitled feelings that women ought to reciprocate men’s romantic interest, fuelling aggression when men face rejection. _x000D_
_x000D_
I test my predictions by studying how people’s gender beliefs change as they naturally initiate and dissolve dating relationships. I combine a two-year longitudinal study with lab-based experiments, providing real-life and causal evidence of the motives and consequences of men’s benevolently sexist beliefs._x000D_
_x000D_
Findings from these studies will help researchers to understand why sexist beliefs and dating violence exist in egalitarian countries like New Zealand and will pave the way for future intervention research on dating aggression._x000D_</t>
  </si>
  <si>
    <t>Verifying whether the mathematical black holes of general relativity (Schwarzschild, Kerr) are actually the same as the astrophysical black holes seen by the astronomers will require the development of a portfolio of mathematically tractable black hole alternatives --- black holes beyond general relativity --- that can be used as templates to test the empirical observational data. Developing such a portfolio of black holes beyond general relativity will require tools such as Lorentzian differential geometry, global causal structure (including horizons), and spacetime curvature (with/without singularities). Emphasis will be placed on simple and mathematically tractable models.</t>
  </si>
  <si>
    <t>Although cancer survival is increasingly common, some people have exceptional cancer trajectories. Unexpected survival can be understood in various ways: from statistical outliers to posing serious challenges to current understandings of cancer. There is a need to explore these contested interpretations, where biophysical understandings and lay accounts of illness and healing meld and clash. This project will investigate how survivors, their companions and supporters, and their health and medical carers represent, understand and negotiate survivorship, to gain insights into anomalous survivorship. By delving into the complexity of the extraordinary we open the prospect of turning the exceptional into the normal.</t>
  </si>
  <si>
    <t>Communication between dendritic cells (DC) and T cells is essential for activating the adaptive immune response. Information passed on from the DC to the T cell is typically mediated by receptor-ligand interactions. As a result, proteins expressed at the DC T cell interface provide an attractive target for therapeutic intervention. DCs are well-known for their ability to sense their environment, and in turn instruct T cells to respond most appropriately to a given situation. However, in the case of allergy, T cells (following instruction by DCs) inappropriately target harmless substances and differentiate into T helper (Th) 2 cells. This project will explore receptor ligand interactions that occur between DCs and T cells. In particular, we will focus on how DCs instruct T cells to become Th2. To identify novel interactions, the complete cell surface protein repertoire of Th2-conditioned DCs will be screened against cell surface proteins from T cells using a high throughput protein-binding ELISA assay. Building on this, we have generated a toolkit of Fc-fusion proteins that can interrupt DC T cell communication. These proteins will be used to determine the role of novel proteins in the differentiation of Th2 and assess their suitability for use in therapeutic settings. _x000D_</t>
  </si>
  <si>
    <t>This research will explore how cells can draw upon the latent evolutionary potential of enzymes to help them withstand new environmental stresses. We will model this using an established and effective system, administering lethal doses of antibiotics to Escherichia coli cells and selecting for survivors. In a major advance on previous work, we will bolster our cells with tens of millions of environmental genes that have been engineered for optimal E. coli functionality, such that our transformed cells represent the collective genetic potential of thousands of species simultaneously. We have designed a powerful discovery pipeline and have demonstrated its potential to uncover previously unknown weak enzymatic activities that defend host cells against antibiotic challenge. We have also shown that we can strengthen these weak activities through laboratory evolution experiments, and that this can shed light on fitness trade-offs that arise during evolution. Our work will illuminate the evolutionary origins of antibiotic resistance, and the reasons why some evolutionary solutions prove more effective than others. Moreover, identification of consistent evolutionary pathways, or cases where resistance confers sensitivity to alternative clinical antibacterials, may inform possible counter-measures for prevention or treatment of antibiotic resistant superbugs._x000D_</t>
  </si>
  <si>
    <t>Coral reefs may not survive this century, in large part due to bleaching where corals lose their symbiotic algae in response to warming. There is however a 'nugget-of-hope', should corals be able to establish symbioses with more thermally-resistant algae. For this to happen, though, corals and potential algal symbionts must communicate with each other to form an integrated, functional unit, yet we know little about the molecular signals involved. Here, our world-class team will address this major knowledge-gap. In particular, we will focus on three classes of signal molecules - eicosanoids, inositols and volatiles - that play widespread roles as ‘building blocks’ of cellular language. We will confirm the presence and cellular location of these signal molecules, before elucidating their roles in the successful establishment of the symbiosis. By employing a suite of powerful 'omics' technologies, including genomics, proteomics, metabolomics and volatilomics, we will build on our previous Marsden-funded research to unravel the complexities of this inter-kingdom communication to a degree that has not been possible before._x000D_</t>
  </si>
  <si>
    <t>Can #MeToo lend momentum to a cultural shift around sexual harassment? #MeToo and related pervasive media discussions of gender and sexual harassment provide us with a key moment to explore what sense young people make of such content, which is often shared on social media. How do they understand it, what do they feel about it, and how do they respond to it in their everyday lives? Learning about boys is particularly important because lack of understanding and knowledge about gender equality directly relates to support for violence against women. A small literature exists about, mostly, white, middle class young feminists’ use of social media to resist sexual harassment, but research with boys/young men and minority groups is absent. We use multimodal qualitative methods to investigate with diverse groups of youth the sexual harassment media stories they see in their social media accounts, and how these affect them. We explore the meanings young people make of these texts and ways these meanings form and flow through their friendship and peer networks and wider contexts (e.g. schools, families, communities). Our work will contribute to identifying strategies for diverse groups of young people to challenge and shift inequitable gender and sexuality norms._x000D_</t>
  </si>
  <si>
    <t>Despite a large body of scholarly research on gender-based interpersonal violence and considerable public resources invested in support services, how to prevent violence from happening in the first place remains unresolved. This project examines an effective, yet understudied, feminist intervention, for answers. Empowerment self-defence training has been found to reduce women’s vulnerability to violence and increase their self-confidence. Bringing together discursive psychology and multimodal interaction analysis to examine video-recordings of self-defence training, this study will be a detailed examination of the psychological vocal, verbal and physical strategies that deflect, deescalate and resist violence. We will also investigate the positive personal and social transformations that have been reported to occur during and after training.  Empirical analyses of how self-defence training happens will inform and improve initiatives to prevent violence.  The findings will also advance scholarship on gender, embodiment and social action which are issues at the heart of contemporary social science scholarship. _x000D_</t>
  </si>
  <si>
    <t>The South Pacific Convergence Zone (SPCZ) is a massive belt of storms and atmospheric convection providing essential rainfall to South Pacific nations and water vapour to the southern hemisphere. Rapid global temperature changes, such as modern warming, could disrupt the SPCZ, causing sudden shifts in rainfall. However, the SPCZ's dynamics are poorly understood and model projections are uncertain. We therefore seek to study how the SPCZ responded to rapid changes in the past._x000D_
_x000D_
The glacial period (110,000-12,000 years ago) experienced precipitous climate fluctuations, making it a natural laboratory of rapid change. Unfortunately, a dearth of glacial climate records from the SPCZ mean its response to these changes is unknown. We recently produced the first high-resolution glacial rainfall record from the SPCZ and discovered something surprising: Instead of migrating towards the warming hemisphere, as intuition suggests, the SPCZ apparently did the opposite. _x000D_
_x000D_
We hypothesize that the SPCZ instead rotated; a dynamic seen during extreme ENSO events today. We will test this by reconstructing SPCZ movements using a transect of Pacific rainfall records generated from tropical speleothems (cave dripstones). Combined with palaeoclimate modelling to study mechanisms, this comprehensive study will significantly advance our understanding of the SPCZ's response to rapid climate change._x000D_</t>
  </si>
  <si>
    <t>Kākāpō are a taonga species to Aotearoa New Zealand. Tragically, this quirky character that has endeared itself to an international audience is critically endangered, such that its population has dwindled to 142 individuals. Replenishment efforts are hampered by infertility and egg hatching failures. Furthermore, kākāpō only breed every 2-5 years, coinciding with mass fruiting of rimu. Whilst indicating a breeding trigger exists in rimu fruit, studies offering supplements simulating the fruit’s composition did not improve breeding. We have preliminary evidence that plant (phyto) oestrogens are present in rimu fruit, and hypothesise that their ingestion raises circulating oestrogen levels, promotes egg yolk protein and sperm production, and triggers breeding. This research will combine a recognized reproductive biology team with an expert natural product chemistry group resulting in unequalled access to knowledge, skills and resources to test this hypothesis. Herein, we will: 1) develop a sensitive and novel bioassay for accurately measuring the response of kākāpō to phytoestrogens; 2) isolate and identify bioactive phytoestrogens in rimu fruit and; 3) identify mutations in key reproductive genes associated with poor breeding performance in kākāpō. A major outcome from this work will be a natural therapeutic to aid the kākāpō’s fight against extinction._x000D_</t>
  </si>
  <si>
    <t>Symbolic regression (SR) tasks arise in many real-world problems and scientific research from disease prognosis to traffic census forecasting. Given a set of data instances, SR seeks to find the optimal model(s) to describe the relationship between output/target variable(s) and input variables/features without requiring any predefined model structure. This is particularly useful in today's big data era, where the data distribution is typically unknown and extremely complex, and manually determining a good model structure is extremely hard and unavoidably produces human bias. SR is much more challenging than traditional regression since it needs to search for the best model structure and model coefficients/parameters simultaneously._x000D_
_x000D_
Due to its flexible variable-length representation and global search capability, genetic programming (GP) has become the dominant approach to solving SR problems. However, current GP model representations, fitness measures, and search methods are still limited and provide unsatisfactory generalisation performance (performing poorly on unseen data) for large-scale, complex SR problems. This project aims to address these limitations by developing new GP representations, fitness measures and search techniques. We expect the new developments to greatly extend the expressive power of GP, significantly enhance GP generalisation capability, and effectively improve the interpretability of GP-evolved models._x000D_</t>
  </si>
  <si>
    <t>The development of organic photovoltaics has long been guided by a central dogma; that excitons – bound electron-hole pairs created by light absorption – can only diffuse over 5–10 nm. Undoubtedly true for thousands of materials, this constraint led to a messy device architecture – the bulk heterojunction – that handicaps rational material study and design._x000D_
_x000D_
We recently discovered remarkably rapid exciton diffusion in a new class of record-breaking organic semiconductors called fused-ring electron acceptors. By applying unique ultrafast optical spectroscopy measurements to a series of these materials, we will learn how exciton diffusion coefficients relate to molecular structure and spectroscopic properties. Informed by exciton dynamics measurements and crystal structures of these materials, we will build a numerical model to predict exciton diffusion lengths from simple input parameters, and thereby accelerate materials discovery. We will also explore an unrecognised advantage of these strongly absorbing materials; their ability to participate in long-range energy transfer directly to interfaces in bilayer films._x000D_
_x000D_
By delivering design rules for materials with effective exciton diffusion lengths approaching their light absorption lengths, we will launch a new class of efficient planar devices; a simple idea whose time has come._x000D_</t>
  </si>
  <si>
    <t>Effective monitoring of the nation’s power system is essential, as there will be an increase in renewable electricity and electric-based transport systems, which will increase the stress on New Zealand’s power distribution infrastructure. Therefore, new optical-based magnetic sensors are urgently required to ensure ongoing system reliability and facilitate the implementation of smarter-grids. Key power quality parameters are reflected in stray magnetic fields in close vicinity to power system equipment. We propose a novel optical-based magnetic sensing platform for monitoring power lines and other power-related systems with high selectivity. This is necessary because today’s commercially available magnetic sensors are prone to electrical interference and not suitable to use in harsh environments, such as inside transformers or fusion reactors. _x000D_
_x000D_
We will overcome the limitations of existing magnetic sensors by developing novel magnetostrictive and piezochromic nano-composites that selectively sense the direction and strength of the magnetic field. The magnetic field from a conductor (i.e. line/cable) will strain the magnetostrictive component and induces a change in the colour of the piezochromic component. This process results in fully optical-based dynamic magnetic vector sensing using small size nano-composites that will be immune to electrical interference. Our programme ushers in a magneto-piezochromic mechanism that is currently untapped._x000D_</t>
  </si>
  <si>
    <t>Greywacke fault zones crisscross Canterbury, a region shaken by earthquakes and aftershocks. Within these fault zones, fault rocks preserve a record of earthquake cycle fluid-rock interactions. After an earthquake, crushed rocks and open fractures gradually strengthen via dissolution-precipitation processes, mineral reactions, and fluid-assisted compaction. Aftershock distribution, afterslip, and earthquake recurrence intervals are all influenced by the time it takes for fluids to migrate into, react with, and strengthen fault zones. Fault zone strength recovery does not follow a prescribed pattern. Instead, restrengthening rates depend on local pressure and temperature conditions, fluid chemistry and flux, fracture intensity, and rock type. Our research will use a powerful combination of geological observations, geochemical measurements, experimental verification, and numerical modelling to quantify the time-dependent processes responsible for strengthening ruptured greywacke rocks after earthquakes._x000D_</t>
  </si>
  <si>
    <t>Image classification is an important but very challenging task in many real-world problems. Deep learning, particularly deep convolutional neural networks (DCNNs), is currently dominant in this area. However, almost all state-of-the-art DCNNs are manually designed, requiring rich experience and expensive expertise in DCNNs and the problem domain. These DCNNs are too complex to interpret. These substantially limit the practical use of DCNNs. _x000D_
_x000D_
Automated design of DCNN architectures can address the above issues, but this is very challenging due to the optimal architecture being problem-dependent, the large number of hyper-parameters, the complex search space, the expensive evaluation cost, and the multiple potentially conflicting objectives._x000D_
_x000D_
This project will develop an evolutionary computation based approach to automated design of DCNN architectures by developing novel representations to incorporate meaningful advanced sub-structures to allow innovative architectures, new fitness measures to speed up the learning process and avoid overfitting, new search mechanisms to explore large complex search space, and new multi-objective methods to handle multiple conflicting criteria of DCNN architecture design. We expect the proposed new methods to automatically design and learn DCNN architectures that significantly improve classification accuracy, substantially speed up the learning process, simplify the complexity, and improve the interpretability of the learned DCNNs. _x000D_</t>
  </si>
  <si>
    <t>The ability to understand the mental states of others is central to human life. Explanations about the cognitive basis of this ability make different predictions about how mental state attributions vary across cultures. This project will use text analytics to build a database of mental state attributions in Pacific cultures. This database will be used to identify the structure and variation in mental state attributions across cultures, and test how ecological and cultural factors explain variation. This will show how Pacific cultures expand our understanding of human psychology and how text analysis can identify structure and variation in human cognition.</t>
  </si>
  <si>
    <t>NASA/GSFC</t>
  </si>
  <si>
    <t>University of Adelaide</t>
  </si>
  <si>
    <t>Australian Museum</t>
  </si>
  <si>
    <t>Oxford University</t>
  </si>
  <si>
    <t>University of Zürich</t>
  </si>
  <si>
    <t>University of Bordeaux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</si>
</sst>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quot;$&quot;* #,##0_-;\-&quot;$&quot;* #,##0_-;_-&quot;$&quot;* &quot;-&quot;??_-;_-@_-"/>
  </numFmts>
  <fonts count="8" x14ac:knownFonts="1">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b/>
      <sz val="11"/>
      <color indexed="8"/>
      <name val="Calibri"/>
      <family val="2"/>
    </font>
    <font>
      <b/>
      <sz val="11"/>
      <color rgb="FF000000"/>
      <name val="Calibri"/>
      <family val="2"/>
    </font>
    <font>
      <b/>
      <sz val="11"/>
      <color rgb="FF000000"/>
      <name val="Calibri"/>
    </font>
    <font>
      <sz val="11"/>
      <color rgb="FF000000"/>
      <name val="Calibri"/>
    </font>
  </fonts>
  <fills count="4">
    <fill>
      <patternFill patternType="none"/>
    </fill>
    <fill>
      <patternFill patternType="gray125"/>
    </fill>
    <fill>
      <patternFill patternType="solid">
        <fgColor indexed="22"/>
        <bgColor indexed="0"/>
      </patternFill>
    </fill>
    <fill>
      <patternFill patternType="solid">
        <fgColor rgb="FFC0C0C0"/>
        <bgColor rgb="FFC0C0C0"/>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5">
    <xf numFmtId="0" fontId="0" fillId="0" borderId="0"/>
    <xf numFmtId="44" fontId="1" fillId="0" borderId="0" applyFont="0" applyFill="0" applyBorder="0" applyAlignment="0" applyProtection="0"/>
    <xf numFmtId="0" fontId="2" fillId="0" borderId="0"/>
    <xf numFmtId="0" fontId="2" fillId="0" borderId="0"/>
    <xf numFmtId="0" fontId="2" fillId="0" borderId="0"/>
  </cellStyleXfs>
  <cellXfs count="11">
    <xf numFmtId="0" fontId="0" fillId="0" borderId="0" xfId="0"/>
    <xf numFmtId="0" fontId="4" fillId="2" borderId="1" xfId="3" applyFont="1" applyFill="1" applyBorder="1" applyAlignment="1">
      <alignment horizontal="center"/>
    </xf>
    <xf numFmtId="0" fontId="5" fillId="3" borderId="3" xfId="0" applyFont="1" applyFill="1" applyBorder="1" applyAlignment="1" applyProtection="1">
      <alignment horizontal="center" vertical="center"/>
    </xf>
    <xf numFmtId="0" fontId="3" fillId="0" borderId="2" xfId="4" applyFont="1" applyFill="1" applyBorder="1" applyAlignment="1">
      <alignment wrapText="1"/>
    </xf>
    <xf numFmtId="0" fontId="3" fillId="0" borderId="2" xfId="4" applyFont="1" applyFill="1" applyBorder="1" applyAlignment="1"/>
    <xf numFmtId="0" fontId="0" fillId="0" borderId="0" xfId="0" applyAlignment="1"/>
    <xf numFmtId="164" fontId="3" fillId="0" borderId="2" xfId="1" applyNumberFormat="1" applyFont="1" applyFill="1" applyBorder="1" applyAlignment="1">
      <alignment horizontal="right" wrapText="1"/>
    </xf>
    <xf numFmtId="0" fontId="3" fillId="2" borderId="1" xfId="2" applyFont="1" applyFill="1" applyBorder="1" applyAlignment="1">
      <alignment horizontal="center" wrapText="1"/>
    </xf>
    <xf numFmtId="0" fontId="3" fillId="2" borderId="1" xfId="3" applyFont="1" applyFill="1" applyBorder="1" applyAlignment="1">
      <alignment horizontal="center" wrapText="1"/>
    </xf>
    <xf numFmtId="0" fontId="6" fillId="3" borderId="3" xfId="0" applyFont="1" applyFill="1" applyBorder="1" applyAlignment="1" applyProtection="1">
      <alignment horizontal="center" vertical="center"/>
    </xf>
    <xf numFmtId="0" fontId="7" fillId="0" borderId="4" xfId="0" applyFont="1" applyFill="1" applyBorder="1" applyAlignment="1" applyProtection="1">
      <alignment vertical="center"/>
    </xf>
  </cellXfs>
  <cellStyles count="5">
    <cellStyle name="Currency" xfId="1" builtinId="4"/>
    <cellStyle name="Normal" xfId="0" builtinId="0"/>
    <cellStyle name="Normal_2018 teams" xfId="2"/>
    <cellStyle name="Normal_JG_Announcement_for_web_just_ad" xfId="3"/>
    <cellStyle name="Normal_Marsden announcements 2019_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workbookViewId="0">
      <selection activeCell="B39" sqref="B39"/>
    </sheetView>
  </sheetViews>
  <sheetFormatPr defaultRowHeight="15" x14ac:dyDescent="0.25"/>
  <cols>
    <col min="1" max="1" width="12" bestFit="1" customWidth="1"/>
    <col min="2" max="2" width="94.85546875" style="5" customWidth="1"/>
    <col min="3" max="3" width="34.85546875" bestFit="1" customWidth="1"/>
    <col min="4" max="4" width="53.140625" bestFit="1" customWidth="1"/>
    <col min="6" max="6" width="27.28515625" bestFit="1" customWidth="1"/>
    <col min="7" max="7" width="17" customWidth="1"/>
  </cols>
  <sheetData>
    <row r="1" spans="1:8" x14ac:dyDescent="0.25">
      <c r="A1" s="1" t="s">
        <v>745</v>
      </c>
      <c r="B1" s="1" t="s">
        <v>746</v>
      </c>
      <c r="C1" s="1" t="s">
        <v>747</v>
      </c>
      <c r="D1" s="1" t="s">
        <v>2</v>
      </c>
      <c r="E1" s="1" t="s">
        <v>748</v>
      </c>
      <c r="F1" s="1" t="s">
        <v>749</v>
      </c>
      <c r="G1" s="1" t="s">
        <v>750</v>
      </c>
      <c r="H1" s="2" t="s">
        <v>751</v>
      </c>
    </row>
    <row r="2" spans="1:8" x14ac:dyDescent="0.25">
      <c r="A2" s="3" t="s">
        <v>3</v>
      </c>
      <c r="B2" s="4" t="s">
        <v>4</v>
      </c>
      <c r="C2" s="3" t="s">
        <v>5</v>
      </c>
      <c r="D2" s="3" t="s">
        <v>7</v>
      </c>
      <c r="E2" s="3" t="s">
        <v>752</v>
      </c>
      <c r="F2" s="3" t="s">
        <v>753</v>
      </c>
      <c r="G2" s="6">
        <v>956000</v>
      </c>
      <c r="H2" t="s">
        <v>769</v>
      </c>
    </row>
    <row r="3" spans="1:8" x14ac:dyDescent="0.25">
      <c r="A3" s="3" t="s">
        <v>16</v>
      </c>
      <c r="B3" s="4" t="s">
        <v>17</v>
      </c>
      <c r="C3" s="3" t="s">
        <v>18</v>
      </c>
      <c r="D3" s="3" t="s">
        <v>19</v>
      </c>
      <c r="E3" s="3" t="s">
        <v>754</v>
      </c>
      <c r="F3" s="3" t="s">
        <v>755</v>
      </c>
      <c r="G3" s="6">
        <v>300000</v>
      </c>
      <c r="H3" t="s">
        <v>770</v>
      </c>
    </row>
    <row r="4" spans="1:8" x14ac:dyDescent="0.25">
      <c r="A4" s="3" t="s">
        <v>23</v>
      </c>
      <c r="B4" s="4" t="s">
        <v>24</v>
      </c>
      <c r="C4" s="3" t="s">
        <v>25</v>
      </c>
      <c r="D4" s="3" t="s">
        <v>26</v>
      </c>
      <c r="E4" s="3" t="s">
        <v>756</v>
      </c>
      <c r="F4" s="3" t="s">
        <v>755</v>
      </c>
      <c r="G4" s="6">
        <v>300000</v>
      </c>
      <c r="H4" t="s">
        <v>771</v>
      </c>
    </row>
    <row r="5" spans="1:8" x14ac:dyDescent="0.25">
      <c r="A5" s="3" t="s">
        <v>29</v>
      </c>
      <c r="B5" s="4" t="s">
        <v>30</v>
      </c>
      <c r="C5" s="3" t="s">
        <v>31</v>
      </c>
      <c r="D5" s="3" t="s">
        <v>51</v>
      </c>
      <c r="E5" s="3" t="s">
        <v>757</v>
      </c>
      <c r="F5" s="3" t="s">
        <v>753</v>
      </c>
      <c r="G5" s="6">
        <v>960000</v>
      </c>
      <c r="H5" t="s">
        <v>772</v>
      </c>
    </row>
    <row r="6" spans="1:8" x14ac:dyDescent="0.25">
      <c r="A6" s="3" t="s">
        <v>48</v>
      </c>
      <c r="B6" s="4" t="s">
        <v>49</v>
      </c>
      <c r="C6" s="3" t="s">
        <v>50</v>
      </c>
      <c r="D6" s="3" t="s">
        <v>51</v>
      </c>
      <c r="E6" s="3" t="s">
        <v>757</v>
      </c>
      <c r="F6" s="3" t="s">
        <v>755</v>
      </c>
      <c r="G6" s="6">
        <v>300000</v>
      </c>
      <c r="H6" t="s">
        <v>773</v>
      </c>
    </row>
    <row r="7" spans="1:8" x14ac:dyDescent="0.25">
      <c r="A7" s="3" t="s">
        <v>58</v>
      </c>
      <c r="B7" s="4" t="s">
        <v>59</v>
      </c>
      <c r="C7" s="3" t="s">
        <v>60</v>
      </c>
      <c r="D7" s="3" t="s">
        <v>758</v>
      </c>
      <c r="E7" s="3" t="s">
        <v>759</v>
      </c>
      <c r="F7" s="3" t="s">
        <v>753</v>
      </c>
      <c r="G7" s="6">
        <v>959000</v>
      </c>
      <c r="H7" t="s">
        <v>774</v>
      </c>
    </row>
    <row r="8" spans="1:8" x14ac:dyDescent="0.25">
      <c r="A8" s="3" t="s">
        <v>64</v>
      </c>
      <c r="B8" s="4" t="s">
        <v>65</v>
      </c>
      <c r="C8" s="3" t="s">
        <v>66</v>
      </c>
      <c r="D8" s="3" t="s">
        <v>758</v>
      </c>
      <c r="E8" s="3" t="s">
        <v>759</v>
      </c>
      <c r="F8" s="3" t="s">
        <v>753</v>
      </c>
      <c r="G8" s="6">
        <v>954000</v>
      </c>
      <c r="H8" t="s">
        <v>775</v>
      </c>
    </row>
    <row r="9" spans="1:8" x14ac:dyDescent="0.25">
      <c r="A9" s="3" t="s">
        <v>71</v>
      </c>
      <c r="B9" s="4" t="s">
        <v>72</v>
      </c>
      <c r="C9" s="3" t="s">
        <v>73</v>
      </c>
      <c r="D9" s="3" t="s">
        <v>88</v>
      </c>
      <c r="E9" s="3" t="s">
        <v>757</v>
      </c>
      <c r="F9" s="3" t="s">
        <v>753</v>
      </c>
      <c r="G9" s="6">
        <v>958000</v>
      </c>
      <c r="H9" t="s">
        <v>776</v>
      </c>
    </row>
    <row r="10" spans="1:8" x14ac:dyDescent="0.25">
      <c r="A10" s="3" t="s">
        <v>82</v>
      </c>
      <c r="B10" s="4" t="s">
        <v>83</v>
      </c>
      <c r="C10" s="3" t="s">
        <v>84</v>
      </c>
      <c r="D10" s="3" t="s">
        <v>88</v>
      </c>
      <c r="E10" s="3" t="s">
        <v>760</v>
      </c>
      <c r="F10" s="3" t="s">
        <v>755</v>
      </c>
      <c r="G10" s="6">
        <v>300000</v>
      </c>
      <c r="H10" t="s">
        <v>777</v>
      </c>
    </row>
    <row r="11" spans="1:8" x14ac:dyDescent="0.25">
      <c r="A11" s="3" t="s">
        <v>85</v>
      </c>
      <c r="B11" s="4" t="s">
        <v>86</v>
      </c>
      <c r="C11" s="3" t="s">
        <v>87</v>
      </c>
      <c r="D11" s="3" t="s">
        <v>88</v>
      </c>
      <c r="E11" s="3" t="s">
        <v>760</v>
      </c>
      <c r="F11" s="3" t="s">
        <v>753</v>
      </c>
      <c r="G11" s="6">
        <v>657000</v>
      </c>
      <c r="H11" t="s">
        <v>778</v>
      </c>
    </row>
    <row r="12" spans="1:8" x14ac:dyDescent="0.25">
      <c r="A12" s="3" t="s">
        <v>92</v>
      </c>
      <c r="B12" s="4" t="s">
        <v>93</v>
      </c>
      <c r="C12" s="3" t="s">
        <v>94</v>
      </c>
      <c r="D12" s="3" t="s">
        <v>88</v>
      </c>
      <c r="E12" s="3" t="s">
        <v>761</v>
      </c>
      <c r="F12" s="3" t="s">
        <v>753</v>
      </c>
      <c r="G12" s="6">
        <v>891000</v>
      </c>
      <c r="H12" t="s">
        <v>779</v>
      </c>
    </row>
    <row r="13" spans="1:8" x14ac:dyDescent="0.25">
      <c r="A13" s="3" t="s">
        <v>97</v>
      </c>
      <c r="B13" s="4" t="s">
        <v>98</v>
      </c>
      <c r="C13" s="3" t="s">
        <v>99</v>
      </c>
      <c r="D13" s="3" t="s">
        <v>88</v>
      </c>
      <c r="E13" s="3" t="s">
        <v>760</v>
      </c>
      <c r="F13" s="3" t="s">
        <v>753</v>
      </c>
      <c r="G13" s="6">
        <v>340000</v>
      </c>
      <c r="H13" t="s">
        <v>780</v>
      </c>
    </row>
    <row r="14" spans="1:8" x14ac:dyDescent="0.25">
      <c r="A14" s="3" t="s">
        <v>100</v>
      </c>
      <c r="B14" s="4" t="s">
        <v>101</v>
      </c>
      <c r="C14" s="3" t="s">
        <v>102</v>
      </c>
      <c r="D14" s="3" t="s">
        <v>88</v>
      </c>
      <c r="E14" s="3" t="s">
        <v>754</v>
      </c>
      <c r="F14" s="3" t="s">
        <v>755</v>
      </c>
      <c r="G14" s="6">
        <v>300000</v>
      </c>
      <c r="H14" t="s">
        <v>781</v>
      </c>
    </row>
    <row r="15" spans="1:8" x14ac:dyDescent="0.25">
      <c r="A15" s="3" t="s">
        <v>103</v>
      </c>
      <c r="B15" s="4" t="s">
        <v>104</v>
      </c>
      <c r="C15" s="3" t="s">
        <v>105</v>
      </c>
      <c r="D15" s="3" t="s">
        <v>88</v>
      </c>
      <c r="E15" s="3" t="s">
        <v>754</v>
      </c>
      <c r="F15" s="3" t="s">
        <v>755</v>
      </c>
      <c r="G15" s="6">
        <v>300000</v>
      </c>
      <c r="H15" t="s">
        <v>782</v>
      </c>
    </row>
    <row r="16" spans="1:8" x14ac:dyDescent="0.25">
      <c r="A16" s="3" t="s">
        <v>108</v>
      </c>
      <c r="B16" s="4" t="s">
        <v>109</v>
      </c>
      <c r="C16" s="3" t="s">
        <v>110</v>
      </c>
      <c r="D16" s="3" t="s">
        <v>88</v>
      </c>
      <c r="E16" s="3" t="s">
        <v>759</v>
      </c>
      <c r="F16" s="3" t="s">
        <v>753</v>
      </c>
      <c r="G16" s="6">
        <v>953000</v>
      </c>
      <c r="H16" t="s">
        <v>783</v>
      </c>
    </row>
    <row r="17" spans="1:8" x14ac:dyDescent="0.25">
      <c r="A17" s="3" t="s">
        <v>111</v>
      </c>
      <c r="B17" s="4" t="s">
        <v>112</v>
      </c>
      <c r="C17" s="3" t="s">
        <v>113</v>
      </c>
      <c r="D17" s="3" t="s">
        <v>88</v>
      </c>
      <c r="E17" s="3" t="s">
        <v>759</v>
      </c>
      <c r="F17" s="3" t="s">
        <v>753</v>
      </c>
      <c r="G17" s="6">
        <v>957000</v>
      </c>
      <c r="H17" t="s">
        <v>784</v>
      </c>
    </row>
    <row r="18" spans="1:8" x14ac:dyDescent="0.25">
      <c r="A18" s="3" t="s">
        <v>116</v>
      </c>
      <c r="B18" s="4" t="s">
        <v>117</v>
      </c>
      <c r="C18" s="3" t="s">
        <v>118</v>
      </c>
      <c r="D18" s="3" t="s">
        <v>88</v>
      </c>
      <c r="E18" s="3" t="s">
        <v>754</v>
      </c>
      <c r="F18" s="3" t="s">
        <v>755</v>
      </c>
      <c r="G18" s="6">
        <v>300000</v>
      </c>
      <c r="H18" t="s">
        <v>785</v>
      </c>
    </row>
    <row r="19" spans="1:8" x14ac:dyDescent="0.25">
      <c r="A19" s="3" t="s">
        <v>119</v>
      </c>
      <c r="B19" s="4" t="s">
        <v>120</v>
      </c>
      <c r="C19" s="3" t="s">
        <v>121</v>
      </c>
      <c r="D19" s="3" t="s">
        <v>88</v>
      </c>
      <c r="E19" s="3" t="s">
        <v>757</v>
      </c>
      <c r="F19" s="3" t="s">
        <v>753</v>
      </c>
      <c r="G19" s="6">
        <v>948000</v>
      </c>
      <c r="H19" t="s">
        <v>786</v>
      </c>
    </row>
    <row r="20" spans="1:8" x14ac:dyDescent="0.25">
      <c r="A20" s="3" t="s">
        <v>133</v>
      </c>
      <c r="B20" s="4" t="s">
        <v>134</v>
      </c>
      <c r="C20" s="3" t="s">
        <v>135</v>
      </c>
      <c r="D20" s="3" t="s">
        <v>88</v>
      </c>
      <c r="E20" s="3" t="s">
        <v>754</v>
      </c>
      <c r="F20" s="3" t="s">
        <v>755</v>
      </c>
      <c r="G20" s="6">
        <v>300000</v>
      </c>
      <c r="H20" t="s">
        <v>787</v>
      </c>
    </row>
    <row r="21" spans="1:8" x14ac:dyDescent="0.25">
      <c r="A21" s="3" t="s">
        <v>139</v>
      </c>
      <c r="B21" s="4" t="s">
        <v>140</v>
      </c>
      <c r="C21" s="3" t="s">
        <v>141</v>
      </c>
      <c r="D21" s="3" t="s">
        <v>88</v>
      </c>
      <c r="E21" s="3" t="s">
        <v>759</v>
      </c>
      <c r="F21" s="3" t="s">
        <v>753</v>
      </c>
      <c r="G21" s="6">
        <v>936000</v>
      </c>
      <c r="H21" t="s">
        <v>788</v>
      </c>
    </row>
    <row r="22" spans="1:8" x14ac:dyDescent="0.25">
      <c r="A22" s="3" t="s">
        <v>143</v>
      </c>
      <c r="B22" s="4" t="s">
        <v>144</v>
      </c>
      <c r="C22" s="3" t="s">
        <v>145</v>
      </c>
      <c r="D22" s="3" t="s">
        <v>146</v>
      </c>
      <c r="E22" s="3" t="s">
        <v>756</v>
      </c>
      <c r="F22" s="3" t="s">
        <v>753</v>
      </c>
      <c r="G22" s="6">
        <v>958000</v>
      </c>
      <c r="H22" t="s">
        <v>789</v>
      </c>
    </row>
    <row r="23" spans="1:8" x14ac:dyDescent="0.25">
      <c r="A23" s="3" t="s">
        <v>149</v>
      </c>
      <c r="B23" s="4" t="s">
        <v>150</v>
      </c>
      <c r="C23" s="3" t="s">
        <v>151</v>
      </c>
      <c r="D23" s="3" t="s">
        <v>152</v>
      </c>
      <c r="E23" s="3" t="s">
        <v>757</v>
      </c>
      <c r="F23" s="3" t="s">
        <v>755</v>
      </c>
      <c r="G23" s="6">
        <v>300000</v>
      </c>
      <c r="H23" t="s">
        <v>790</v>
      </c>
    </row>
    <row r="24" spans="1:8" x14ac:dyDescent="0.25">
      <c r="A24" s="3" t="s">
        <v>155</v>
      </c>
      <c r="B24" s="4" t="s">
        <v>156</v>
      </c>
      <c r="C24" s="3" t="s">
        <v>157</v>
      </c>
      <c r="D24" s="3" t="s">
        <v>152</v>
      </c>
      <c r="E24" s="3" t="s">
        <v>757</v>
      </c>
      <c r="F24" s="3" t="s">
        <v>753</v>
      </c>
      <c r="G24" s="6">
        <v>954000</v>
      </c>
      <c r="H24" t="s">
        <v>791</v>
      </c>
    </row>
    <row r="25" spans="1:8" x14ac:dyDescent="0.25">
      <c r="A25" s="3" t="s">
        <v>162</v>
      </c>
      <c r="B25" s="4" t="s">
        <v>163</v>
      </c>
      <c r="C25" s="3" t="s">
        <v>164</v>
      </c>
      <c r="D25" s="3" t="s">
        <v>13</v>
      </c>
      <c r="E25" s="3" t="s">
        <v>762</v>
      </c>
      <c r="F25" s="3" t="s">
        <v>753</v>
      </c>
      <c r="G25" s="6">
        <v>643000</v>
      </c>
      <c r="H25" t="s">
        <v>792</v>
      </c>
    </row>
    <row r="26" spans="1:8" x14ac:dyDescent="0.25">
      <c r="A26" s="3" t="s">
        <v>172</v>
      </c>
      <c r="B26" s="4" t="s">
        <v>173</v>
      </c>
      <c r="C26" s="3" t="s">
        <v>174</v>
      </c>
      <c r="D26" s="3" t="s">
        <v>13</v>
      </c>
      <c r="E26" s="3" t="s">
        <v>752</v>
      </c>
      <c r="F26" s="3" t="s">
        <v>755</v>
      </c>
      <c r="G26" s="6">
        <v>300000</v>
      </c>
      <c r="H26" t="s">
        <v>793</v>
      </c>
    </row>
    <row r="27" spans="1:8" x14ac:dyDescent="0.25">
      <c r="A27" s="3" t="s">
        <v>177</v>
      </c>
      <c r="B27" s="4" t="s">
        <v>178</v>
      </c>
      <c r="C27" s="3" t="s">
        <v>179</v>
      </c>
      <c r="D27" s="3" t="s">
        <v>13</v>
      </c>
      <c r="E27" s="3" t="s">
        <v>760</v>
      </c>
      <c r="F27" s="3" t="s">
        <v>753</v>
      </c>
      <c r="G27" s="6">
        <v>523000</v>
      </c>
      <c r="H27" t="s">
        <v>794</v>
      </c>
    </row>
    <row r="28" spans="1:8" x14ac:dyDescent="0.25">
      <c r="A28" s="3" t="s">
        <v>180</v>
      </c>
      <c r="B28" s="4" t="s">
        <v>181</v>
      </c>
      <c r="C28" s="3" t="s">
        <v>182</v>
      </c>
      <c r="D28" s="3" t="s">
        <v>13</v>
      </c>
      <c r="E28" s="3" t="s">
        <v>754</v>
      </c>
      <c r="F28" s="3" t="s">
        <v>753</v>
      </c>
      <c r="G28" s="6">
        <v>842000</v>
      </c>
      <c r="H28" t="s">
        <v>795</v>
      </c>
    </row>
    <row r="29" spans="1:8" x14ac:dyDescent="0.25">
      <c r="A29" s="3" t="s">
        <v>187</v>
      </c>
      <c r="B29" s="4" t="s">
        <v>188</v>
      </c>
      <c r="C29" s="3" t="s">
        <v>189</v>
      </c>
      <c r="D29" s="3" t="s">
        <v>13</v>
      </c>
      <c r="E29" s="3" t="s">
        <v>760</v>
      </c>
      <c r="F29" s="3" t="s">
        <v>753</v>
      </c>
      <c r="G29" s="6">
        <v>660000</v>
      </c>
      <c r="H29" t="s">
        <v>796</v>
      </c>
    </row>
    <row r="30" spans="1:8" x14ac:dyDescent="0.25">
      <c r="A30" s="3" t="s">
        <v>196</v>
      </c>
      <c r="B30" s="4" t="s">
        <v>197</v>
      </c>
      <c r="C30" s="3" t="s">
        <v>198</v>
      </c>
      <c r="D30" s="3" t="s">
        <v>13</v>
      </c>
      <c r="E30" s="3" t="s">
        <v>752</v>
      </c>
      <c r="F30" s="3" t="s">
        <v>753</v>
      </c>
      <c r="G30" s="6">
        <v>922000</v>
      </c>
      <c r="H30" t="s">
        <v>797</v>
      </c>
    </row>
    <row r="31" spans="1:8" x14ac:dyDescent="0.25">
      <c r="A31" s="3" t="s">
        <v>201</v>
      </c>
      <c r="B31" s="4" t="s">
        <v>202</v>
      </c>
      <c r="C31" s="3" t="s">
        <v>203</v>
      </c>
      <c r="D31" s="3" t="s">
        <v>13</v>
      </c>
      <c r="E31" s="3" t="s">
        <v>763</v>
      </c>
      <c r="F31" s="3" t="s">
        <v>753</v>
      </c>
      <c r="G31" s="6">
        <v>896000</v>
      </c>
      <c r="H31" t="s">
        <v>798</v>
      </c>
    </row>
    <row r="32" spans="1:8" x14ac:dyDescent="0.25">
      <c r="A32" s="3" t="s">
        <v>205</v>
      </c>
      <c r="B32" s="4" t="s">
        <v>206</v>
      </c>
      <c r="C32" s="3" t="s">
        <v>207</v>
      </c>
      <c r="D32" s="3" t="s">
        <v>13</v>
      </c>
      <c r="E32" s="3" t="s">
        <v>756</v>
      </c>
      <c r="F32" s="3" t="s">
        <v>755</v>
      </c>
      <c r="G32" s="6">
        <v>300000</v>
      </c>
      <c r="H32" t="s">
        <v>799</v>
      </c>
    </row>
    <row r="33" spans="1:8" x14ac:dyDescent="0.25">
      <c r="A33" s="3" t="s">
        <v>210</v>
      </c>
      <c r="B33" s="4" t="s">
        <v>211</v>
      </c>
      <c r="C33" s="3" t="s">
        <v>212</v>
      </c>
      <c r="D33" s="3" t="s">
        <v>13</v>
      </c>
      <c r="E33" s="3" t="s">
        <v>759</v>
      </c>
      <c r="F33" s="3" t="s">
        <v>753</v>
      </c>
      <c r="G33" s="6">
        <v>960000</v>
      </c>
      <c r="H33" t="s">
        <v>800</v>
      </c>
    </row>
    <row r="34" spans="1:8" x14ac:dyDescent="0.25">
      <c r="A34" s="3" t="s">
        <v>215</v>
      </c>
      <c r="B34" s="4" t="s">
        <v>216</v>
      </c>
      <c r="C34" s="3" t="s">
        <v>217</v>
      </c>
      <c r="D34" s="3" t="s">
        <v>13</v>
      </c>
      <c r="E34" s="3" t="s">
        <v>756</v>
      </c>
      <c r="F34" s="3" t="s">
        <v>753</v>
      </c>
      <c r="G34" s="6">
        <v>959000</v>
      </c>
      <c r="H34" t="s">
        <v>801</v>
      </c>
    </row>
    <row r="35" spans="1:8" x14ac:dyDescent="0.25">
      <c r="A35" s="3" t="s">
        <v>220</v>
      </c>
      <c r="B35" s="4" t="s">
        <v>221</v>
      </c>
      <c r="C35" s="3" t="s">
        <v>222</v>
      </c>
      <c r="D35" s="3" t="s">
        <v>13</v>
      </c>
      <c r="E35" s="3" t="s">
        <v>760</v>
      </c>
      <c r="F35" s="3" t="s">
        <v>755</v>
      </c>
      <c r="G35" s="6">
        <v>300000</v>
      </c>
      <c r="H35" t="s">
        <v>802</v>
      </c>
    </row>
    <row r="36" spans="1:8" x14ac:dyDescent="0.25">
      <c r="A36" s="3" t="s">
        <v>223</v>
      </c>
      <c r="B36" s="4" t="s">
        <v>224</v>
      </c>
      <c r="C36" s="3" t="s">
        <v>225</v>
      </c>
      <c r="D36" s="3" t="s">
        <v>13</v>
      </c>
      <c r="E36" s="3" t="s">
        <v>756</v>
      </c>
      <c r="F36" s="3" t="s">
        <v>753</v>
      </c>
      <c r="G36" s="6">
        <v>938000</v>
      </c>
      <c r="H36" t="s">
        <v>803</v>
      </c>
    </row>
    <row r="37" spans="1:8" x14ac:dyDescent="0.25">
      <c r="A37" s="3" t="s">
        <v>232</v>
      </c>
      <c r="B37" s="4" t="s">
        <v>233</v>
      </c>
      <c r="C37" s="3" t="s">
        <v>234</v>
      </c>
      <c r="D37" s="3" t="s">
        <v>13</v>
      </c>
      <c r="E37" s="3" t="s">
        <v>763</v>
      </c>
      <c r="F37" s="3" t="s">
        <v>753</v>
      </c>
      <c r="G37" s="6">
        <v>959000</v>
      </c>
      <c r="H37" t="s">
        <v>804</v>
      </c>
    </row>
    <row r="38" spans="1:8" x14ac:dyDescent="0.25">
      <c r="A38" s="3" t="s">
        <v>239</v>
      </c>
      <c r="B38" s="4" t="s">
        <v>240</v>
      </c>
      <c r="C38" s="3" t="s">
        <v>241</v>
      </c>
      <c r="D38" s="3" t="s">
        <v>13</v>
      </c>
      <c r="E38" s="3" t="s">
        <v>762</v>
      </c>
      <c r="F38" s="3" t="s">
        <v>755</v>
      </c>
      <c r="G38" s="6">
        <v>300000</v>
      </c>
      <c r="H38" t="s">
        <v>805</v>
      </c>
    </row>
    <row r="39" spans="1:8" x14ac:dyDescent="0.25">
      <c r="A39" s="3" t="s">
        <v>245</v>
      </c>
      <c r="B39" s="4" t="s">
        <v>246</v>
      </c>
      <c r="C39" s="3" t="s">
        <v>247</v>
      </c>
      <c r="D39" s="3" t="s">
        <v>13</v>
      </c>
      <c r="E39" s="3" t="s">
        <v>762</v>
      </c>
      <c r="F39" s="3" t="s">
        <v>755</v>
      </c>
      <c r="G39" s="6">
        <v>300000</v>
      </c>
      <c r="H39" t="s">
        <v>806</v>
      </c>
    </row>
    <row r="40" spans="1:8" x14ac:dyDescent="0.25">
      <c r="A40" s="3" t="s">
        <v>251</v>
      </c>
      <c r="B40" s="4" t="s">
        <v>252</v>
      </c>
      <c r="C40" s="3" t="s">
        <v>253</v>
      </c>
      <c r="D40" s="3" t="s">
        <v>13</v>
      </c>
      <c r="E40" s="3" t="s">
        <v>760</v>
      </c>
      <c r="F40" s="3" t="s">
        <v>755</v>
      </c>
      <c r="G40" s="6">
        <v>300000</v>
      </c>
      <c r="H40" t="s">
        <v>807</v>
      </c>
    </row>
    <row r="41" spans="1:8" x14ac:dyDescent="0.25">
      <c r="A41" s="3" t="s">
        <v>255</v>
      </c>
      <c r="B41" s="4" t="s">
        <v>256</v>
      </c>
      <c r="C41" s="3" t="s">
        <v>257</v>
      </c>
      <c r="D41" s="3" t="s">
        <v>13</v>
      </c>
      <c r="E41" s="3" t="s">
        <v>764</v>
      </c>
      <c r="F41" s="3" t="s">
        <v>755</v>
      </c>
      <c r="G41" s="6">
        <v>300000</v>
      </c>
      <c r="H41" t="s">
        <v>808</v>
      </c>
    </row>
    <row r="42" spans="1:8" x14ac:dyDescent="0.25">
      <c r="A42" s="3" t="s">
        <v>259</v>
      </c>
      <c r="B42" s="4" t="s">
        <v>260</v>
      </c>
      <c r="C42" s="3" t="s">
        <v>261</v>
      </c>
      <c r="D42" s="3" t="s">
        <v>13</v>
      </c>
      <c r="E42" s="3" t="s">
        <v>762</v>
      </c>
      <c r="F42" s="3" t="s">
        <v>753</v>
      </c>
      <c r="G42" s="6">
        <v>689000</v>
      </c>
      <c r="H42" t="s">
        <v>809</v>
      </c>
    </row>
    <row r="43" spans="1:8" x14ac:dyDescent="0.25">
      <c r="A43" s="3" t="s">
        <v>268</v>
      </c>
      <c r="B43" s="4" t="s">
        <v>269</v>
      </c>
      <c r="C43" s="3" t="s">
        <v>270</v>
      </c>
      <c r="D43" s="3" t="s">
        <v>13</v>
      </c>
      <c r="E43" s="3" t="s">
        <v>759</v>
      </c>
      <c r="F43" s="3" t="s">
        <v>753</v>
      </c>
      <c r="G43" s="6">
        <v>960000</v>
      </c>
      <c r="H43" t="s">
        <v>810</v>
      </c>
    </row>
    <row r="44" spans="1:8" x14ac:dyDescent="0.25">
      <c r="A44" s="3" t="s">
        <v>276</v>
      </c>
      <c r="B44" s="4" t="s">
        <v>277</v>
      </c>
      <c r="C44" s="3" t="s">
        <v>278</v>
      </c>
      <c r="D44" s="3" t="s">
        <v>13</v>
      </c>
      <c r="E44" s="3" t="s">
        <v>754</v>
      </c>
      <c r="F44" s="3" t="s">
        <v>753</v>
      </c>
      <c r="G44" s="6">
        <v>842000</v>
      </c>
      <c r="H44" t="s">
        <v>811</v>
      </c>
    </row>
    <row r="45" spans="1:8" x14ac:dyDescent="0.25">
      <c r="A45" s="3" t="s">
        <v>280</v>
      </c>
      <c r="B45" s="4" t="s">
        <v>281</v>
      </c>
      <c r="C45" s="3" t="s">
        <v>282</v>
      </c>
      <c r="D45" s="3" t="s">
        <v>13</v>
      </c>
      <c r="E45" s="3" t="s">
        <v>759</v>
      </c>
      <c r="F45" s="3" t="s">
        <v>755</v>
      </c>
      <c r="G45" s="6">
        <v>300000</v>
      </c>
      <c r="H45" t="s">
        <v>812</v>
      </c>
    </row>
    <row r="46" spans="1:8" x14ac:dyDescent="0.25">
      <c r="A46" s="3" t="s">
        <v>287</v>
      </c>
      <c r="B46" s="4" t="s">
        <v>288</v>
      </c>
      <c r="C46" s="3" t="s">
        <v>289</v>
      </c>
      <c r="D46" s="3" t="s">
        <v>13</v>
      </c>
      <c r="E46" s="3" t="s">
        <v>760</v>
      </c>
      <c r="F46" s="3" t="s">
        <v>755</v>
      </c>
      <c r="G46" s="6">
        <v>300000</v>
      </c>
      <c r="H46" t="s">
        <v>813</v>
      </c>
    </row>
    <row r="47" spans="1:8" x14ac:dyDescent="0.25">
      <c r="A47" s="3" t="s">
        <v>290</v>
      </c>
      <c r="B47" s="4" t="s">
        <v>291</v>
      </c>
      <c r="C47" s="3" t="s">
        <v>292</v>
      </c>
      <c r="D47" s="3" t="s">
        <v>13</v>
      </c>
      <c r="E47" s="3" t="s">
        <v>764</v>
      </c>
      <c r="F47" s="3" t="s">
        <v>753</v>
      </c>
      <c r="G47" s="6">
        <v>766000</v>
      </c>
      <c r="H47" t="s">
        <v>814</v>
      </c>
    </row>
    <row r="48" spans="1:8" x14ac:dyDescent="0.25">
      <c r="A48" s="3" t="s">
        <v>294</v>
      </c>
      <c r="B48" s="4" t="s">
        <v>295</v>
      </c>
      <c r="C48" s="3" t="s">
        <v>296</v>
      </c>
      <c r="D48" s="3" t="s">
        <v>13</v>
      </c>
      <c r="E48" s="3" t="s">
        <v>752</v>
      </c>
      <c r="F48" s="3" t="s">
        <v>755</v>
      </c>
      <c r="G48" s="6">
        <v>300000</v>
      </c>
      <c r="H48" t="s">
        <v>815</v>
      </c>
    </row>
    <row r="49" spans="1:8" x14ac:dyDescent="0.25">
      <c r="A49" s="3" t="s">
        <v>298</v>
      </c>
      <c r="B49" s="4" t="s">
        <v>299</v>
      </c>
      <c r="C49" s="3" t="s">
        <v>300</v>
      </c>
      <c r="D49" s="3" t="s">
        <v>13</v>
      </c>
      <c r="E49" s="3" t="s">
        <v>756</v>
      </c>
      <c r="F49" s="3" t="s">
        <v>753</v>
      </c>
      <c r="G49" s="6">
        <v>952000</v>
      </c>
      <c r="H49" t="s">
        <v>816</v>
      </c>
    </row>
    <row r="50" spans="1:8" x14ac:dyDescent="0.25">
      <c r="A50" s="3" t="s">
        <v>306</v>
      </c>
      <c r="B50" s="4" t="s">
        <v>307</v>
      </c>
      <c r="C50" s="3" t="s">
        <v>308</v>
      </c>
      <c r="D50" s="3" t="s">
        <v>13</v>
      </c>
      <c r="E50" s="3" t="s">
        <v>754</v>
      </c>
      <c r="F50" s="3" t="s">
        <v>753</v>
      </c>
      <c r="G50" s="6">
        <v>842000</v>
      </c>
      <c r="H50" t="s">
        <v>817</v>
      </c>
    </row>
    <row r="51" spans="1:8" x14ac:dyDescent="0.25">
      <c r="A51" s="3" t="s">
        <v>311</v>
      </c>
      <c r="B51" s="4" t="s">
        <v>312</v>
      </c>
      <c r="C51" s="3" t="s">
        <v>313</v>
      </c>
      <c r="D51" s="3" t="s">
        <v>13</v>
      </c>
      <c r="E51" s="3" t="s">
        <v>764</v>
      </c>
      <c r="F51" s="3" t="s">
        <v>755</v>
      </c>
      <c r="G51" s="6">
        <v>300000</v>
      </c>
      <c r="H51" t="s">
        <v>818</v>
      </c>
    </row>
    <row r="52" spans="1:8" x14ac:dyDescent="0.25">
      <c r="A52" s="3" t="s">
        <v>318</v>
      </c>
      <c r="B52" s="4" t="s">
        <v>319</v>
      </c>
      <c r="C52" s="3" t="s">
        <v>320</v>
      </c>
      <c r="D52" s="3" t="s">
        <v>13</v>
      </c>
      <c r="E52" s="3" t="s">
        <v>752</v>
      </c>
      <c r="F52" s="3" t="s">
        <v>753</v>
      </c>
      <c r="G52" s="6">
        <v>960000</v>
      </c>
      <c r="H52" t="s">
        <v>819</v>
      </c>
    </row>
    <row r="53" spans="1:8" x14ac:dyDescent="0.25">
      <c r="A53" s="3" t="s">
        <v>322</v>
      </c>
      <c r="B53" s="4" t="s">
        <v>323</v>
      </c>
      <c r="C53" s="3" t="s">
        <v>324</v>
      </c>
      <c r="D53" s="3" t="s">
        <v>13</v>
      </c>
      <c r="E53" s="3" t="s">
        <v>763</v>
      </c>
      <c r="F53" s="3" t="s">
        <v>755</v>
      </c>
      <c r="G53" s="6">
        <v>300000</v>
      </c>
      <c r="H53" t="s">
        <v>820</v>
      </c>
    </row>
    <row r="54" spans="1:8" x14ac:dyDescent="0.25">
      <c r="A54" s="3" t="s">
        <v>327</v>
      </c>
      <c r="B54" s="4" t="s">
        <v>328</v>
      </c>
      <c r="C54" s="3" t="s">
        <v>329</v>
      </c>
      <c r="D54" s="3" t="s">
        <v>13</v>
      </c>
      <c r="E54" s="3" t="s">
        <v>752</v>
      </c>
      <c r="F54" s="3" t="s">
        <v>753</v>
      </c>
      <c r="G54" s="6">
        <v>960000</v>
      </c>
      <c r="H54" t="s">
        <v>821</v>
      </c>
    </row>
    <row r="55" spans="1:8" x14ac:dyDescent="0.25">
      <c r="A55" s="3" t="s">
        <v>332</v>
      </c>
      <c r="B55" s="4" t="s">
        <v>333</v>
      </c>
      <c r="C55" s="3" t="s">
        <v>334</v>
      </c>
      <c r="D55" s="3" t="s">
        <v>13</v>
      </c>
      <c r="E55" s="3" t="s">
        <v>752</v>
      </c>
      <c r="F55" s="3" t="s">
        <v>755</v>
      </c>
      <c r="G55" s="6">
        <v>300000</v>
      </c>
      <c r="H55" t="s">
        <v>822</v>
      </c>
    </row>
    <row r="56" spans="1:8" x14ac:dyDescent="0.25">
      <c r="A56" s="3" t="s">
        <v>338</v>
      </c>
      <c r="B56" s="4" t="s">
        <v>339</v>
      </c>
      <c r="C56" s="3" t="s">
        <v>340</v>
      </c>
      <c r="D56" s="3" t="s">
        <v>13</v>
      </c>
      <c r="E56" s="3" t="s">
        <v>757</v>
      </c>
      <c r="F56" s="3" t="s">
        <v>753</v>
      </c>
      <c r="G56" s="6">
        <v>952000</v>
      </c>
      <c r="H56" t="s">
        <v>823</v>
      </c>
    </row>
    <row r="57" spans="1:8" x14ac:dyDescent="0.25">
      <c r="A57" s="3" t="s">
        <v>351</v>
      </c>
      <c r="B57" s="4" t="s">
        <v>352</v>
      </c>
      <c r="C57" s="3" t="s">
        <v>353</v>
      </c>
      <c r="D57" s="3" t="s">
        <v>13</v>
      </c>
      <c r="E57" s="3" t="s">
        <v>762</v>
      </c>
      <c r="F57" s="3" t="s">
        <v>753</v>
      </c>
      <c r="G57" s="6">
        <v>448000</v>
      </c>
      <c r="H57" t="s">
        <v>824</v>
      </c>
    </row>
    <row r="58" spans="1:8" x14ac:dyDescent="0.25">
      <c r="A58" s="3" t="s">
        <v>359</v>
      </c>
      <c r="B58" s="4" t="s">
        <v>360</v>
      </c>
      <c r="C58" s="3" t="s">
        <v>361</v>
      </c>
      <c r="D58" s="3" t="s">
        <v>13</v>
      </c>
      <c r="E58" s="3" t="s">
        <v>757</v>
      </c>
      <c r="F58" s="3" t="s">
        <v>753</v>
      </c>
      <c r="G58" s="6">
        <v>829000</v>
      </c>
      <c r="H58" t="s">
        <v>825</v>
      </c>
    </row>
    <row r="59" spans="1:8" x14ac:dyDescent="0.25">
      <c r="A59" s="3" t="s">
        <v>363</v>
      </c>
      <c r="B59" s="4" t="s">
        <v>364</v>
      </c>
      <c r="C59" s="3" t="s">
        <v>365</v>
      </c>
      <c r="D59" s="3" t="s">
        <v>13</v>
      </c>
      <c r="E59" s="3" t="s">
        <v>761</v>
      </c>
      <c r="F59" s="3" t="s">
        <v>755</v>
      </c>
      <c r="G59" s="6">
        <v>300000</v>
      </c>
      <c r="H59" t="s">
        <v>826</v>
      </c>
    </row>
    <row r="60" spans="1:8" x14ac:dyDescent="0.25">
      <c r="A60" s="3" t="s">
        <v>368</v>
      </c>
      <c r="B60" s="4" t="s">
        <v>369</v>
      </c>
      <c r="C60" s="3" t="s">
        <v>370</v>
      </c>
      <c r="D60" s="3" t="s">
        <v>132</v>
      </c>
      <c r="E60" s="3" t="s">
        <v>754</v>
      </c>
      <c r="F60" s="3" t="s">
        <v>755</v>
      </c>
      <c r="G60" s="6">
        <v>300000</v>
      </c>
      <c r="H60" t="s">
        <v>827</v>
      </c>
    </row>
    <row r="61" spans="1:8" x14ac:dyDescent="0.25">
      <c r="A61" s="3" t="s">
        <v>372</v>
      </c>
      <c r="B61" s="4" t="s">
        <v>373</v>
      </c>
      <c r="C61" s="3" t="s">
        <v>374</v>
      </c>
      <c r="D61" s="3" t="s">
        <v>132</v>
      </c>
      <c r="E61" s="3" t="s">
        <v>761</v>
      </c>
      <c r="F61" s="3" t="s">
        <v>753</v>
      </c>
      <c r="G61" s="6">
        <v>890000</v>
      </c>
      <c r="H61" t="s">
        <v>828</v>
      </c>
    </row>
    <row r="62" spans="1:8" x14ac:dyDescent="0.25">
      <c r="A62" s="3" t="s">
        <v>378</v>
      </c>
      <c r="B62" s="4" t="s">
        <v>379</v>
      </c>
      <c r="C62" s="3" t="s">
        <v>380</v>
      </c>
      <c r="D62" s="3" t="s">
        <v>132</v>
      </c>
      <c r="E62" s="3" t="s">
        <v>760</v>
      </c>
      <c r="F62" s="3" t="s">
        <v>753</v>
      </c>
      <c r="G62" s="6">
        <v>660000</v>
      </c>
      <c r="H62" t="s">
        <v>829</v>
      </c>
    </row>
    <row r="63" spans="1:8" x14ac:dyDescent="0.25">
      <c r="A63" s="3" t="s">
        <v>383</v>
      </c>
      <c r="B63" s="4" t="s">
        <v>384</v>
      </c>
      <c r="C63" s="3" t="s">
        <v>385</v>
      </c>
      <c r="D63" s="3" t="s">
        <v>132</v>
      </c>
      <c r="E63" s="3" t="s">
        <v>762</v>
      </c>
      <c r="F63" s="3" t="s">
        <v>753</v>
      </c>
      <c r="G63" s="6">
        <v>530000</v>
      </c>
      <c r="H63" t="s">
        <v>830</v>
      </c>
    </row>
    <row r="64" spans="1:8" x14ac:dyDescent="0.25">
      <c r="A64" s="3" t="s">
        <v>389</v>
      </c>
      <c r="B64" s="4" t="s">
        <v>390</v>
      </c>
      <c r="C64" s="3" t="s">
        <v>391</v>
      </c>
      <c r="D64" s="3" t="s">
        <v>132</v>
      </c>
      <c r="E64" s="3" t="s">
        <v>763</v>
      </c>
      <c r="F64" s="3" t="s">
        <v>755</v>
      </c>
      <c r="G64" s="6">
        <v>300000</v>
      </c>
      <c r="H64" t="s">
        <v>831</v>
      </c>
    </row>
    <row r="65" spans="1:8" x14ac:dyDescent="0.25">
      <c r="A65" s="3" t="s">
        <v>392</v>
      </c>
      <c r="B65" s="4" t="s">
        <v>393</v>
      </c>
      <c r="C65" s="3" t="s">
        <v>394</v>
      </c>
      <c r="D65" s="3" t="s">
        <v>132</v>
      </c>
      <c r="E65" s="3" t="s">
        <v>752</v>
      </c>
      <c r="F65" s="3" t="s">
        <v>753</v>
      </c>
      <c r="G65" s="6">
        <v>960000</v>
      </c>
      <c r="H65" t="s">
        <v>832</v>
      </c>
    </row>
    <row r="66" spans="1:8" x14ac:dyDescent="0.25">
      <c r="A66" s="3" t="s">
        <v>397</v>
      </c>
      <c r="B66" s="4" t="s">
        <v>398</v>
      </c>
      <c r="C66" s="3" t="s">
        <v>399</v>
      </c>
      <c r="D66" s="3" t="s">
        <v>132</v>
      </c>
      <c r="E66" s="3" t="s">
        <v>757</v>
      </c>
      <c r="F66" s="3" t="s">
        <v>755</v>
      </c>
      <c r="G66" s="6">
        <v>300000</v>
      </c>
      <c r="H66" t="s">
        <v>833</v>
      </c>
    </row>
    <row r="67" spans="1:8" x14ac:dyDescent="0.25">
      <c r="A67" s="3" t="s">
        <v>403</v>
      </c>
      <c r="B67" s="4" t="s">
        <v>404</v>
      </c>
      <c r="C67" s="3" t="s">
        <v>382</v>
      </c>
      <c r="D67" s="3" t="s">
        <v>132</v>
      </c>
      <c r="E67" s="3" t="s">
        <v>764</v>
      </c>
      <c r="F67" s="3" t="s">
        <v>753</v>
      </c>
      <c r="G67" s="6">
        <v>858000</v>
      </c>
      <c r="H67" t="s">
        <v>834</v>
      </c>
    </row>
    <row r="68" spans="1:8" x14ac:dyDescent="0.25">
      <c r="A68" s="3" t="s">
        <v>407</v>
      </c>
      <c r="B68" s="4" t="s">
        <v>408</v>
      </c>
      <c r="C68" s="3" t="s">
        <v>409</v>
      </c>
      <c r="D68" s="3" t="s">
        <v>132</v>
      </c>
      <c r="E68" s="3" t="s">
        <v>759</v>
      </c>
      <c r="F68" s="3" t="s">
        <v>755</v>
      </c>
      <c r="G68" s="6">
        <v>300000</v>
      </c>
      <c r="H68" t="s">
        <v>835</v>
      </c>
    </row>
    <row r="69" spans="1:8" x14ac:dyDescent="0.25">
      <c r="A69" s="3" t="s">
        <v>413</v>
      </c>
      <c r="B69" s="4" t="s">
        <v>414</v>
      </c>
      <c r="C69" s="3" t="s">
        <v>415</v>
      </c>
      <c r="D69" s="3" t="s">
        <v>132</v>
      </c>
      <c r="E69" s="3" t="s">
        <v>754</v>
      </c>
      <c r="F69" s="3" t="s">
        <v>753</v>
      </c>
      <c r="G69" s="6">
        <v>842000</v>
      </c>
      <c r="H69" t="s">
        <v>836</v>
      </c>
    </row>
    <row r="70" spans="1:8" x14ac:dyDescent="0.25">
      <c r="A70" s="3" t="s">
        <v>417</v>
      </c>
      <c r="B70" s="4" t="s">
        <v>418</v>
      </c>
      <c r="C70" s="3" t="s">
        <v>419</v>
      </c>
      <c r="D70" s="3" t="s">
        <v>132</v>
      </c>
      <c r="E70" s="3" t="s">
        <v>752</v>
      </c>
      <c r="F70" s="3" t="s">
        <v>755</v>
      </c>
      <c r="G70" s="6">
        <v>300000</v>
      </c>
      <c r="H70" t="s">
        <v>837</v>
      </c>
    </row>
    <row r="71" spans="1:8" x14ac:dyDescent="0.25">
      <c r="A71" s="3" t="s">
        <v>423</v>
      </c>
      <c r="B71" s="4" t="s">
        <v>424</v>
      </c>
      <c r="C71" s="3" t="s">
        <v>425</v>
      </c>
      <c r="D71" s="3" t="s">
        <v>132</v>
      </c>
      <c r="E71" s="3" t="s">
        <v>763</v>
      </c>
      <c r="F71" s="3" t="s">
        <v>755</v>
      </c>
      <c r="G71" s="6">
        <v>300000</v>
      </c>
      <c r="H71" t="s">
        <v>838</v>
      </c>
    </row>
    <row r="72" spans="1:8" x14ac:dyDescent="0.25">
      <c r="A72" s="3" t="s">
        <v>426</v>
      </c>
      <c r="B72" s="4" t="s">
        <v>427</v>
      </c>
      <c r="C72" s="3" t="s">
        <v>428</v>
      </c>
      <c r="D72" s="3" t="s">
        <v>429</v>
      </c>
      <c r="E72" s="3" t="s">
        <v>759</v>
      </c>
      <c r="F72" s="3" t="s">
        <v>755</v>
      </c>
      <c r="G72" s="6">
        <v>300000</v>
      </c>
      <c r="H72" t="s">
        <v>839</v>
      </c>
    </row>
    <row r="73" spans="1:8" x14ac:dyDescent="0.25">
      <c r="A73" s="3" t="s">
        <v>431</v>
      </c>
      <c r="B73" s="4" t="s">
        <v>432</v>
      </c>
      <c r="C73" s="3" t="s">
        <v>433</v>
      </c>
      <c r="D73" s="3" t="s">
        <v>429</v>
      </c>
      <c r="E73" s="3" t="s">
        <v>763</v>
      </c>
      <c r="F73" s="3" t="s">
        <v>755</v>
      </c>
      <c r="G73" s="6">
        <v>300000</v>
      </c>
      <c r="H73" t="s">
        <v>840</v>
      </c>
    </row>
    <row r="74" spans="1:8" x14ac:dyDescent="0.25">
      <c r="A74" s="3" t="s">
        <v>434</v>
      </c>
      <c r="B74" s="4" t="s">
        <v>435</v>
      </c>
      <c r="C74" s="3" t="s">
        <v>436</v>
      </c>
      <c r="D74" s="3" t="s">
        <v>429</v>
      </c>
      <c r="E74" s="3" t="s">
        <v>763</v>
      </c>
      <c r="F74" s="3" t="s">
        <v>753</v>
      </c>
      <c r="G74" s="6">
        <v>960000</v>
      </c>
      <c r="H74" t="s">
        <v>841</v>
      </c>
    </row>
    <row r="75" spans="1:8" x14ac:dyDescent="0.25">
      <c r="A75" s="3" t="s">
        <v>439</v>
      </c>
      <c r="B75" s="4" t="s">
        <v>440</v>
      </c>
      <c r="C75" s="3" t="s">
        <v>441</v>
      </c>
      <c r="D75" s="3" t="s">
        <v>429</v>
      </c>
      <c r="E75" s="3" t="s">
        <v>754</v>
      </c>
      <c r="F75" s="3" t="s">
        <v>753</v>
      </c>
      <c r="G75" s="6">
        <v>682000</v>
      </c>
      <c r="H75" t="s">
        <v>842</v>
      </c>
    </row>
    <row r="76" spans="1:8" x14ac:dyDescent="0.25">
      <c r="A76" s="3" t="s">
        <v>443</v>
      </c>
      <c r="B76" s="4" t="s">
        <v>444</v>
      </c>
      <c r="C76" s="3" t="s">
        <v>445</v>
      </c>
      <c r="D76" s="3" t="s">
        <v>429</v>
      </c>
      <c r="E76" s="3" t="s">
        <v>756</v>
      </c>
      <c r="F76" s="3" t="s">
        <v>753</v>
      </c>
      <c r="G76" s="6">
        <v>960000</v>
      </c>
      <c r="H76" t="s">
        <v>843</v>
      </c>
    </row>
    <row r="77" spans="1:8" x14ac:dyDescent="0.25">
      <c r="A77" s="3" t="s">
        <v>449</v>
      </c>
      <c r="B77" s="4" t="s">
        <v>450</v>
      </c>
      <c r="C77" s="3" t="s">
        <v>451</v>
      </c>
      <c r="D77" s="3" t="s">
        <v>429</v>
      </c>
      <c r="E77" s="3" t="s">
        <v>754</v>
      </c>
      <c r="F77" s="3" t="s">
        <v>753</v>
      </c>
      <c r="G77" s="6">
        <v>842000</v>
      </c>
      <c r="H77" t="s">
        <v>844</v>
      </c>
    </row>
    <row r="78" spans="1:8" x14ac:dyDescent="0.25">
      <c r="A78" s="3" t="s">
        <v>454</v>
      </c>
      <c r="B78" s="4" t="s">
        <v>455</v>
      </c>
      <c r="C78" s="3" t="s">
        <v>456</v>
      </c>
      <c r="D78" s="3" t="s">
        <v>429</v>
      </c>
      <c r="E78" s="3" t="s">
        <v>754</v>
      </c>
      <c r="F78" s="3" t="s">
        <v>755</v>
      </c>
      <c r="G78" s="6">
        <v>300000</v>
      </c>
      <c r="H78" t="s">
        <v>845</v>
      </c>
    </row>
    <row r="79" spans="1:8" x14ac:dyDescent="0.25">
      <c r="A79" s="3" t="s">
        <v>459</v>
      </c>
      <c r="B79" s="4" t="s">
        <v>460</v>
      </c>
      <c r="C79" s="3" t="s">
        <v>461</v>
      </c>
      <c r="D79" s="3" t="s">
        <v>429</v>
      </c>
      <c r="E79" s="3" t="s">
        <v>764</v>
      </c>
      <c r="F79" s="3" t="s">
        <v>753</v>
      </c>
      <c r="G79" s="6">
        <v>856000</v>
      </c>
      <c r="H79" t="s">
        <v>846</v>
      </c>
    </row>
    <row r="80" spans="1:8" x14ac:dyDescent="0.25">
      <c r="A80" s="3" t="s">
        <v>473</v>
      </c>
      <c r="B80" s="4" t="s">
        <v>474</v>
      </c>
      <c r="C80" s="3" t="s">
        <v>475</v>
      </c>
      <c r="D80" s="3" t="s">
        <v>429</v>
      </c>
      <c r="E80" s="3" t="s">
        <v>764</v>
      </c>
      <c r="F80" s="3" t="s">
        <v>755</v>
      </c>
      <c r="G80" s="6">
        <v>300000</v>
      </c>
      <c r="H80" t="s">
        <v>847</v>
      </c>
    </row>
    <row r="81" spans="1:8" x14ac:dyDescent="0.25">
      <c r="A81" s="3" t="s">
        <v>477</v>
      </c>
      <c r="B81" s="4" t="s">
        <v>478</v>
      </c>
      <c r="C81" s="3" t="s">
        <v>479</v>
      </c>
      <c r="D81" s="3" t="s">
        <v>429</v>
      </c>
      <c r="E81" s="3" t="s">
        <v>754</v>
      </c>
      <c r="F81" s="3" t="s">
        <v>755</v>
      </c>
      <c r="G81" s="6">
        <v>300000</v>
      </c>
      <c r="H81" t="s">
        <v>848</v>
      </c>
    </row>
    <row r="82" spans="1:8" x14ac:dyDescent="0.25">
      <c r="A82" s="3" t="s">
        <v>480</v>
      </c>
      <c r="B82" s="4" t="s">
        <v>481</v>
      </c>
      <c r="C82" s="3" t="s">
        <v>482</v>
      </c>
      <c r="D82" s="3" t="s">
        <v>429</v>
      </c>
      <c r="E82" s="3" t="s">
        <v>756</v>
      </c>
      <c r="F82" s="3" t="s">
        <v>753</v>
      </c>
      <c r="G82" s="6">
        <v>960000</v>
      </c>
      <c r="H82" t="s">
        <v>849</v>
      </c>
    </row>
    <row r="83" spans="1:8" x14ac:dyDescent="0.25">
      <c r="A83" s="3" t="s">
        <v>484</v>
      </c>
      <c r="B83" s="4" t="s">
        <v>485</v>
      </c>
      <c r="C83" s="3" t="s">
        <v>486</v>
      </c>
      <c r="D83" s="3" t="s">
        <v>429</v>
      </c>
      <c r="E83" s="3" t="s">
        <v>764</v>
      </c>
      <c r="F83" s="3" t="s">
        <v>755</v>
      </c>
      <c r="G83" s="6">
        <v>300000</v>
      </c>
      <c r="H83" t="s">
        <v>850</v>
      </c>
    </row>
    <row r="84" spans="1:8" x14ac:dyDescent="0.25">
      <c r="A84" s="3" t="s">
        <v>488</v>
      </c>
      <c r="B84" s="4" t="s">
        <v>489</v>
      </c>
      <c r="C84" s="3" t="s">
        <v>490</v>
      </c>
      <c r="D84" s="3" t="s">
        <v>429</v>
      </c>
      <c r="E84" s="3" t="s">
        <v>756</v>
      </c>
      <c r="F84" s="3" t="s">
        <v>753</v>
      </c>
      <c r="G84" s="6">
        <v>945000</v>
      </c>
      <c r="H84" t="s">
        <v>851</v>
      </c>
    </row>
    <row r="85" spans="1:8" x14ac:dyDescent="0.25">
      <c r="A85" s="3" t="s">
        <v>493</v>
      </c>
      <c r="B85" s="4" t="s">
        <v>494</v>
      </c>
      <c r="C85" s="3" t="s">
        <v>495</v>
      </c>
      <c r="D85" s="3" t="s">
        <v>429</v>
      </c>
      <c r="E85" s="3" t="s">
        <v>761</v>
      </c>
      <c r="F85" s="3" t="s">
        <v>753</v>
      </c>
      <c r="G85" s="6">
        <v>891000</v>
      </c>
      <c r="H85" t="s">
        <v>852</v>
      </c>
    </row>
    <row r="86" spans="1:8" x14ac:dyDescent="0.25">
      <c r="A86" s="3" t="s">
        <v>499</v>
      </c>
      <c r="B86" s="4" t="s">
        <v>500</v>
      </c>
      <c r="C86" s="3" t="s">
        <v>501</v>
      </c>
      <c r="D86" s="3" t="s">
        <v>429</v>
      </c>
      <c r="E86" s="3" t="s">
        <v>765</v>
      </c>
      <c r="F86" s="3" t="s">
        <v>766</v>
      </c>
      <c r="G86" s="6">
        <v>3000000</v>
      </c>
      <c r="H86" t="s">
        <v>853</v>
      </c>
    </row>
    <row r="87" spans="1:8" x14ac:dyDescent="0.25">
      <c r="A87" s="3" t="s">
        <v>515</v>
      </c>
      <c r="B87" s="4" t="s">
        <v>516</v>
      </c>
      <c r="C87" s="3" t="s">
        <v>517</v>
      </c>
      <c r="D87" s="3" t="s">
        <v>429</v>
      </c>
      <c r="E87" s="3" t="s">
        <v>762</v>
      </c>
      <c r="F87" s="3" t="s">
        <v>755</v>
      </c>
      <c r="G87" s="6">
        <v>300000</v>
      </c>
      <c r="H87" t="s">
        <v>854</v>
      </c>
    </row>
    <row r="88" spans="1:8" x14ac:dyDescent="0.25">
      <c r="A88" s="3" t="s">
        <v>518</v>
      </c>
      <c r="B88" s="4" t="s">
        <v>519</v>
      </c>
      <c r="C88" s="3" t="s">
        <v>520</v>
      </c>
      <c r="D88" s="3" t="s">
        <v>429</v>
      </c>
      <c r="E88" s="3" t="s">
        <v>764</v>
      </c>
      <c r="F88" s="3" t="s">
        <v>753</v>
      </c>
      <c r="G88" s="6">
        <v>648000</v>
      </c>
      <c r="H88" t="s">
        <v>855</v>
      </c>
    </row>
    <row r="89" spans="1:8" x14ac:dyDescent="0.25">
      <c r="A89" s="3" t="s">
        <v>521</v>
      </c>
      <c r="B89" s="4" t="s">
        <v>522</v>
      </c>
      <c r="C89" s="3" t="s">
        <v>523</v>
      </c>
      <c r="D89" s="3" t="s">
        <v>429</v>
      </c>
      <c r="E89" s="3" t="s">
        <v>756</v>
      </c>
      <c r="F89" s="3" t="s">
        <v>753</v>
      </c>
      <c r="G89" s="6">
        <v>960000</v>
      </c>
      <c r="H89" t="s">
        <v>856</v>
      </c>
    </row>
    <row r="90" spans="1:8" x14ac:dyDescent="0.25">
      <c r="A90" s="3" t="s">
        <v>527</v>
      </c>
      <c r="B90" s="4" t="s">
        <v>528</v>
      </c>
      <c r="C90" s="3" t="s">
        <v>529</v>
      </c>
      <c r="D90" s="3" t="s">
        <v>429</v>
      </c>
      <c r="E90" s="3" t="s">
        <v>762</v>
      </c>
      <c r="F90" s="3" t="s">
        <v>753</v>
      </c>
      <c r="G90" s="6">
        <v>705000</v>
      </c>
      <c r="H90" t="s">
        <v>857</v>
      </c>
    </row>
    <row r="91" spans="1:8" x14ac:dyDescent="0.25">
      <c r="A91" s="3" t="s">
        <v>533</v>
      </c>
      <c r="B91" s="4" t="s">
        <v>534</v>
      </c>
      <c r="C91" s="3" t="s">
        <v>535</v>
      </c>
      <c r="D91" s="3" t="s">
        <v>429</v>
      </c>
      <c r="E91" s="3" t="s">
        <v>760</v>
      </c>
      <c r="F91" s="3" t="s">
        <v>755</v>
      </c>
      <c r="G91" s="6">
        <v>300000</v>
      </c>
      <c r="H91" t="s">
        <v>858</v>
      </c>
    </row>
    <row r="92" spans="1:8" x14ac:dyDescent="0.25">
      <c r="A92" s="3" t="s">
        <v>536</v>
      </c>
      <c r="B92" s="4" t="s">
        <v>537</v>
      </c>
      <c r="C92" s="3" t="s">
        <v>538</v>
      </c>
      <c r="D92" s="3" t="s">
        <v>429</v>
      </c>
      <c r="E92" s="3" t="s">
        <v>756</v>
      </c>
      <c r="F92" s="3" t="s">
        <v>755</v>
      </c>
      <c r="G92" s="6">
        <v>300000</v>
      </c>
      <c r="H92" t="s">
        <v>859</v>
      </c>
    </row>
    <row r="93" spans="1:8" x14ac:dyDescent="0.25">
      <c r="A93" s="3" t="s">
        <v>540</v>
      </c>
      <c r="B93" s="4" t="s">
        <v>541</v>
      </c>
      <c r="C93" s="3" t="s">
        <v>542</v>
      </c>
      <c r="D93" s="3" t="s">
        <v>429</v>
      </c>
      <c r="E93" s="3" t="s">
        <v>761</v>
      </c>
      <c r="F93" s="3" t="s">
        <v>753</v>
      </c>
      <c r="G93" s="6">
        <v>888000</v>
      </c>
      <c r="H93" t="s">
        <v>860</v>
      </c>
    </row>
    <row r="94" spans="1:8" x14ac:dyDescent="0.25">
      <c r="A94" s="3" t="s">
        <v>543</v>
      </c>
      <c r="B94" s="4" t="s">
        <v>544</v>
      </c>
      <c r="C94" s="3" t="s">
        <v>545</v>
      </c>
      <c r="D94" s="3" t="s">
        <v>429</v>
      </c>
      <c r="E94" s="3" t="s">
        <v>761</v>
      </c>
      <c r="F94" s="3" t="s">
        <v>753</v>
      </c>
      <c r="G94" s="6">
        <v>891000</v>
      </c>
      <c r="H94" t="s">
        <v>861</v>
      </c>
    </row>
    <row r="95" spans="1:8" x14ac:dyDescent="0.25">
      <c r="A95" s="3" t="s">
        <v>551</v>
      </c>
      <c r="B95" s="4" t="s">
        <v>552</v>
      </c>
      <c r="C95" s="3" t="s">
        <v>553</v>
      </c>
      <c r="D95" s="3" t="s">
        <v>429</v>
      </c>
      <c r="E95" s="3" t="s">
        <v>763</v>
      </c>
      <c r="F95" s="3" t="s">
        <v>755</v>
      </c>
      <c r="G95" s="6">
        <v>300000</v>
      </c>
      <c r="H95" t="s">
        <v>862</v>
      </c>
    </row>
    <row r="96" spans="1:8" x14ac:dyDescent="0.25">
      <c r="A96" s="3" t="s">
        <v>554</v>
      </c>
      <c r="B96" s="4" t="s">
        <v>555</v>
      </c>
      <c r="C96" s="3" t="s">
        <v>556</v>
      </c>
      <c r="D96" s="3" t="s">
        <v>429</v>
      </c>
      <c r="E96" s="3" t="s">
        <v>761</v>
      </c>
      <c r="F96" s="3" t="s">
        <v>755</v>
      </c>
      <c r="G96" s="6">
        <v>300000</v>
      </c>
      <c r="H96" t="s">
        <v>863</v>
      </c>
    </row>
    <row r="97" spans="1:8" x14ac:dyDescent="0.25">
      <c r="A97" s="3" t="s">
        <v>560</v>
      </c>
      <c r="B97" s="4" t="s">
        <v>561</v>
      </c>
      <c r="C97" s="3" t="s">
        <v>562</v>
      </c>
      <c r="D97" s="3" t="s">
        <v>429</v>
      </c>
      <c r="E97" s="3" t="s">
        <v>759</v>
      </c>
      <c r="F97" s="3" t="s">
        <v>755</v>
      </c>
      <c r="G97" s="6">
        <v>300000</v>
      </c>
      <c r="H97" t="s">
        <v>864</v>
      </c>
    </row>
    <row r="98" spans="1:8" x14ac:dyDescent="0.25">
      <c r="A98" s="3" t="s">
        <v>564</v>
      </c>
      <c r="B98" s="4" t="s">
        <v>565</v>
      </c>
      <c r="C98" s="3" t="s">
        <v>566</v>
      </c>
      <c r="D98" s="3" t="s">
        <v>429</v>
      </c>
      <c r="E98" s="3" t="s">
        <v>764</v>
      </c>
      <c r="F98" s="3" t="s">
        <v>753</v>
      </c>
      <c r="G98" s="6">
        <v>852000</v>
      </c>
      <c r="H98" t="s">
        <v>865</v>
      </c>
    </row>
    <row r="99" spans="1:8" x14ac:dyDescent="0.25">
      <c r="A99" s="3" t="s">
        <v>570</v>
      </c>
      <c r="B99" s="4" t="s">
        <v>571</v>
      </c>
      <c r="C99" s="3" t="s">
        <v>572</v>
      </c>
      <c r="D99" s="3" t="s">
        <v>429</v>
      </c>
      <c r="E99" s="3" t="s">
        <v>763</v>
      </c>
      <c r="F99" s="3" t="s">
        <v>753</v>
      </c>
      <c r="G99" s="6">
        <v>960000</v>
      </c>
      <c r="H99" t="s">
        <v>866</v>
      </c>
    </row>
    <row r="100" spans="1:8" x14ac:dyDescent="0.25">
      <c r="A100" s="3" t="s">
        <v>576</v>
      </c>
      <c r="B100" s="4" t="s">
        <v>577</v>
      </c>
      <c r="C100" s="3" t="s">
        <v>578</v>
      </c>
      <c r="D100" s="3" t="s">
        <v>429</v>
      </c>
      <c r="E100" s="3" t="s">
        <v>759</v>
      </c>
      <c r="F100" s="3" t="s">
        <v>755</v>
      </c>
      <c r="G100" s="6">
        <v>300000</v>
      </c>
      <c r="H100" t="s">
        <v>867</v>
      </c>
    </row>
    <row r="101" spans="1:8" x14ac:dyDescent="0.25">
      <c r="A101" s="3" t="s">
        <v>586</v>
      </c>
      <c r="B101" s="4" t="s">
        <v>587</v>
      </c>
      <c r="C101" s="3" t="s">
        <v>588</v>
      </c>
      <c r="D101" s="3" t="s">
        <v>429</v>
      </c>
      <c r="E101" s="3" t="s">
        <v>763</v>
      </c>
      <c r="F101" s="3" t="s">
        <v>753</v>
      </c>
      <c r="G101" s="6">
        <v>957000</v>
      </c>
      <c r="H101" t="s">
        <v>868</v>
      </c>
    </row>
    <row r="102" spans="1:8" x14ac:dyDescent="0.25">
      <c r="A102" s="3" t="s">
        <v>591</v>
      </c>
      <c r="B102" s="4" t="s">
        <v>592</v>
      </c>
      <c r="C102" s="3" t="s">
        <v>593</v>
      </c>
      <c r="D102" s="3" t="s">
        <v>429</v>
      </c>
      <c r="E102" s="3" t="s">
        <v>764</v>
      </c>
      <c r="F102" s="3" t="s">
        <v>753</v>
      </c>
      <c r="G102" s="6">
        <v>857000</v>
      </c>
      <c r="H102" t="s">
        <v>869</v>
      </c>
    </row>
    <row r="103" spans="1:8" x14ac:dyDescent="0.25">
      <c r="A103" s="3" t="s">
        <v>595</v>
      </c>
      <c r="B103" s="4" t="s">
        <v>596</v>
      </c>
      <c r="C103" s="3" t="s">
        <v>597</v>
      </c>
      <c r="D103" s="3" t="s">
        <v>310</v>
      </c>
      <c r="E103" s="3" t="s">
        <v>752</v>
      </c>
      <c r="F103" s="3" t="s">
        <v>753</v>
      </c>
      <c r="G103" s="6">
        <v>960000</v>
      </c>
      <c r="H103" t="s">
        <v>870</v>
      </c>
    </row>
    <row r="104" spans="1:8" x14ac:dyDescent="0.25">
      <c r="A104" s="3" t="s">
        <v>603</v>
      </c>
      <c r="B104" s="4" t="s">
        <v>604</v>
      </c>
      <c r="C104" s="3" t="s">
        <v>605</v>
      </c>
      <c r="D104" s="3" t="s">
        <v>310</v>
      </c>
      <c r="E104" s="3" t="s">
        <v>765</v>
      </c>
      <c r="F104" s="3" t="s">
        <v>766</v>
      </c>
      <c r="G104" s="6">
        <v>3000000</v>
      </c>
      <c r="H104" t="s">
        <v>871</v>
      </c>
    </row>
    <row r="105" spans="1:8" x14ac:dyDescent="0.25">
      <c r="A105" s="3" t="s">
        <v>621</v>
      </c>
      <c r="B105" s="4" t="s">
        <v>622</v>
      </c>
      <c r="C105" s="3" t="s">
        <v>623</v>
      </c>
      <c r="D105" s="3" t="s">
        <v>310</v>
      </c>
      <c r="E105" s="3" t="s">
        <v>764</v>
      </c>
      <c r="F105" s="3" t="s">
        <v>753</v>
      </c>
      <c r="G105" s="6">
        <v>858000</v>
      </c>
      <c r="H105" t="s">
        <v>872</v>
      </c>
    </row>
    <row r="106" spans="1:8" x14ac:dyDescent="0.25">
      <c r="A106" s="3" t="s">
        <v>626</v>
      </c>
      <c r="B106" s="4" t="s">
        <v>627</v>
      </c>
      <c r="C106" s="3" t="s">
        <v>628</v>
      </c>
      <c r="D106" s="3" t="s">
        <v>310</v>
      </c>
      <c r="E106" s="3" t="s">
        <v>754</v>
      </c>
      <c r="F106" s="3" t="s">
        <v>753</v>
      </c>
      <c r="G106" s="6">
        <v>841000</v>
      </c>
      <c r="H106" t="s">
        <v>873</v>
      </c>
    </row>
    <row r="107" spans="1:8" x14ac:dyDescent="0.25">
      <c r="A107" s="3" t="s">
        <v>632</v>
      </c>
      <c r="B107" s="4" t="s">
        <v>633</v>
      </c>
      <c r="C107" s="3" t="s">
        <v>634</v>
      </c>
      <c r="D107" s="3" t="s">
        <v>15</v>
      </c>
      <c r="E107" s="3" t="s">
        <v>759</v>
      </c>
      <c r="F107" s="3" t="s">
        <v>755</v>
      </c>
      <c r="G107" s="6">
        <v>300000</v>
      </c>
      <c r="H107" t="s">
        <v>874</v>
      </c>
    </row>
    <row r="108" spans="1:8" x14ac:dyDescent="0.25">
      <c r="A108" s="3" t="s">
        <v>637</v>
      </c>
      <c r="B108" s="4" t="s">
        <v>638</v>
      </c>
      <c r="C108" s="3" t="s">
        <v>639</v>
      </c>
      <c r="D108" s="3" t="s">
        <v>15</v>
      </c>
      <c r="E108" s="3" t="s">
        <v>754</v>
      </c>
      <c r="F108" s="3" t="s">
        <v>755</v>
      </c>
      <c r="G108" s="6">
        <v>300000</v>
      </c>
      <c r="H108" t="s">
        <v>875</v>
      </c>
    </row>
    <row r="109" spans="1:8" x14ac:dyDescent="0.25">
      <c r="A109" s="3" t="s">
        <v>641</v>
      </c>
      <c r="B109" s="4" t="s">
        <v>642</v>
      </c>
      <c r="C109" s="3" t="s">
        <v>643</v>
      </c>
      <c r="D109" s="3" t="s">
        <v>15</v>
      </c>
      <c r="E109" s="3" t="s">
        <v>761</v>
      </c>
      <c r="F109" s="3" t="s">
        <v>755</v>
      </c>
      <c r="G109" s="6">
        <v>300000</v>
      </c>
      <c r="H109" t="s">
        <v>876</v>
      </c>
    </row>
    <row r="110" spans="1:8" x14ac:dyDescent="0.25">
      <c r="A110" s="3" t="s">
        <v>645</v>
      </c>
      <c r="B110" s="4" t="s">
        <v>646</v>
      </c>
      <c r="C110" s="3" t="s">
        <v>647</v>
      </c>
      <c r="D110" s="3" t="s">
        <v>15</v>
      </c>
      <c r="E110" s="3" t="s">
        <v>760</v>
      </c>
      <c r="F110" s="3" t="s">
        <v>753</v>
      </c>
      <c r="G110" s="6">
        <v>660000</v>
      </c>
      <c r="H110" t="s">
        <v>877</v>
      </c>
    </row>
    <row r="111" spans="1:8" x14ac:dyDescent="0.25">
      <c r="A111" s="3" t="s">
        <v>651</v>
      </c>
      <c r="B111" s="4" t="s">
        <v>652</v>
      </c>
      <c r="C111" s="3" t="s">
        <v>653</v>
      </c>
      <c r="D111" s="3" t="s">
        <v>15</v>
      </c>
      <c r="E111" s="3" t="s">
        <v>764</v>
      </c>
      <c r="F111" s="3" t="s">
        <v>755</v>
      </c>
      <c r="G111" s="6">
        <v>300000</v>
      </c>
      <c r="H111" t="s">
        <v>878</v>
      </c>
    </row>
    <row r="112" spans="1:8" x14ac:dyDescent="0.25">
      <c r="A112" s="3" t="s">
        <v>654</v>
      </c>
      <c r="B112" s="4" t="s">
        <v>655</v>
      </c>
      <c r="C112" s="3" t="s">
        <v>656</v>
      </c>
      <c r="D112" s="3" t="s">
        <v>15</v>
      </c>
      <c r="E112" s="3" t="s">
        <v>762</v>
      </c>
      <c r="F112" s="3" t="s">
        <v>753</v>
      </c>
      <c r="G112" s="6">
        <v>707000</v>
      </c>
      <c r="H112" t="s">
        <v>879</v>
      </c>
    </row>
    <row r="113" spans="1:8" x14ac:dyDescent="0.25">
      <c r="A113" s="3" t="s">
        <v>657</v>
      </c>
      <c r="B113" s="4" t="s">
        <v>658</v>
      </c>
      <c r="C113" s="3" t="s">
        <v>659</v>
      </c>
      <c r="D113" s="3" t="s">
        <v>15</v>
      </c>
      <c r="E113" s="3" t="s">
        <v>754</v>
      </c>
      <c r="F113" s="3" t="s">
        <v>753</v>
      </c>
      <c r="G113" s="6">
        <v>842000</v>
      </c>
      <c r="H113" t="s">
        <v>880</v>
      </c>
    </row>
    <row r="114" spans="1:8" x14ac:dyDescent="0.25">
      <c r="A114" s="3" t="s">
        <v>664</v>
      </c>
      <c r="B114" s="4" t="s">
        <v>665</v>
      </c>
      <c r="C114" s="3" t="s">
        <v>666</v>
      </c>
      <c r="D114" s="3" t="s">
        <v>15</v>
      </c>
      <c r="E114" s="3" t="s">
        <v>756</v>
      </c>
      <c r="F114" s="3" t="s">
        <v>755</v>
      </c>
      <c r="G114" s="6">
        <v>300000</v>
      </c>
      <c r="H114" t="s">
        <v>881</v>
      </c>
    </row>
    <row r="115" spans="1:8" x14ac:dyDescent="0.25">
      <c r="A115" s="3" t="s">
        <v>668</v>
      </c>
      <c r="B115" s="4" t="s">
        <v>669</v>
      </c>
      <c r="C115" s="3" t="s">
        <v>147</v>
      </c>
      <c r="D115" s="3" t="s">
        <v>15</v>
      </c>
      <c r="E115" s="3" t="s">
        <v>763</v>
      </c>
      <c r="F115" s="3" t="s">
        <v>753</v>
      </c>
      <c r="G115" s="6">
        <v>960000</v>
      </c>
      <c r="H115" t="s">
        <v>882</v>
      </c>
    </row>
    <row r="116" spans="1:8" x14ac:dyDescent="0.25">
      <c r="A116" s="3" t="s">
        <v>672</v>
      </c>
      <c r="B116" s="4" t="s">
        <v>673</v>
      </c>
      <c r="C116" s="3" t="s">
        <v>674</v>
      </c>
      <c r="D116" s="3" t="s">
        <v>15</v>
      </c>
      <c r="E116" s="3" t="s">
        <v>759</v>
      </c>
      <c r="F116" s="3" t="s">
        <v>753</v>
      </c>
      <c r="G116" s="6">
        <v>960000</v>
      </c>
      <c r="H116" t="s">
        <v>883</v>
      </c>
    </row>
    <row r="117" spans="1:8" x14ac:dyDescent="0.25">
      <c r="A117" s="3" t="s">
        <v>679</v>
      </c>
      <c r="B117" s="4" t="s">
        <v>680</v>
      </c>
      <c r="C117" s="3" t="s">
        <v>681</v>
      </c>
      <c r="D117" s="3" t="s">
        <v>15</v>
      </c>
      <c r="E117" s="3" t="s">
        <v>754</v>
      </c>
      <c r="F117" s="3" t="s">
        <v>753</v>
      </c>
      <c r="G117" s="6">
        <v>842000</v>
      </c>
      <c r="H117" t="s">
        <v>884</v>
      </c>
    </row>
    <row r="118" spans="1:8" x14ac:dyDescent="0.25">
      <c r="A118" s="3" t="s">
        <v>689</v>
      </c>
      <c r="B118" s="4" t="s">
        <v>690</v>
      </c>
      <c r="C118" s="3" t="s">
        <v>691</v>
      </c>
      <c r="D118" s="3" t="s">
        <v>15</v>
      </c>
      <c r="E118" s="3" t="s">
        <v>754</v>
      </c>
      <c r="F118" s="3" t="s">
        <v>753</v>
      </c>
      <c r="G118" s="6">
        <v>842000</v>
      </c>
      <c r="H118" t="s">
        <v>885</v>
      </c>
    </row>
    <row r="119" spans="1:8" x14ac:dyDescent="0.25">
      <c r="A119" s="3" t="s">
        <v>694</v>
      </c>
      <c r="B119" s="4" t="s">
        <v>695</v>
      </c>
      <c r="C119" s="3" t="s">
        <v>696</v>
      </c>
      <c r="D119" s="3" t="s">
        <v>15</v>
      </c>
      <c r="E119" s="3" t="s">
        <v>757</v>
      </c>
      <c r="F119" s="3" t="s">
        <v>753</v>
      </c>
      <c r="G119" s="6">
        <v>960000</v>
      </c>
      <c r="H119" t="s">
        <v>886</v>
      </c>
    </row>
    <row r="120" spans="1:8" x14ac:dyDescent="0.25">
      <c r="A120" s="3" t="s">
        <v>708</v>
      </c>
      <c r="B120" s="4" t="s">
        <v>709</v>
      </c>
      <c r="C120" s="3" t="s">
        <v>710</v>
      </c>
      <c r="D120" s="3" t="s">
        <v>15</v>
      </c>
      <c r="E120" s="3" t="s">
        <v>763</v>
      </c>
      <c r="F120" s="3" t="s">
        <v>753</v>
      </c>
      <c r="G120" s="6">
        <v>960000</v>
      </c>
      <c r="H120" t="s">
        <v>887</v>
      </c>
    </row>
    <row r="121" spans="1:8" x14ac:dyDescent="0.25">
      <c r="A121" s="3" t="s">
        <v>712</v>
      </c>
      <c r="B121" s="4" t="s">
        <v>713</v>
      </c>
      <c r="C121" s="3" t="s">
        <v>714</v>
      </c>
      <c r="D121" s="3" t="s">
        <v>15</v>
      </c>
      <c r="E121" s="3" t="s">
        <v>762</v>
      </c>
      <c r="F121" s="3" t="s">
        <v>753</v>
      </c>
      <c r="G121" s="6">
        <v>707000</v>
      </c>
      <c r="H121" t="s">
        <v>888</v>
      </c>
    </row>
    <row r="122" spans="1:8" x14ac:dyDescent="0.25">
      <c r="A122" s="3" t="s">
        <v>715</v>
      </c>
      <c r="B122" s="4" t="s">
        <v>716</v>
      </c>
      <c r="C122" s="3" t="s">
        <v>717</v>
      </c>
      <c r="D122" s="3" t="s">
        <v>15</v>
      </c>
      <c r="E122" s="3" t="s">
        <v>761</v>
      </c>
      <c r="F122" s="3" t="s">
        <v>753</v>
      </c>
      <c r="G122" s="6">
        <v>891000</v>
      </c>
      <c r="H122" t="s">
        <v>889</v>
      </c>
    </row>
    <row r="123" spans="1:8" x14ac:dyDescent="0.25">
      <c r="A123" s="3" t="s">
        <v>723</v>
      </c>
      <c r="B123" s="4" t="s">
        <v>724</v>
      </c>
      <c r="C123" s="3" t="s">
        <v>725</v>
      </c>
      <c r="D123" s="3" t="s">
        <v>15</v>
      </c>
      <c r="E123" s="3" t="s">
        <v>752</v>
      </c>
      <c r="F123" s="3" t="s">
        <v>753</v>
      </c>
      <c r="G123" s="6">
        <v>837000</v>
      </c>
      <c r="H123" t="s">
        <v>890</v>
      </c>
    </row>
    <row r="124" spans="1:8" x14ac:dyDescent="0.25">
      <c r="A124" s="3" t="s">
        <v>729</v>
      </c>
      <c r="B124" s="4" t="s">
        <v>730</v>
      </c>
      <c r="C124" s="3" t="s">
        <v>731</v>
      </c>
      <c r="D124" s="3" t="s">
        <v>15</v>
      </c>
      <c r="E124" s="3" t="s">
        <v>757</v>
      </c>
      <c r="F124" s="3" t="s">
        <v>755</v>
      </c>
      <c r="G124" s="6">
        <v>300000</v>
      </c>
      <c r="H124" t="s">
        <v>891</v>
      </c>
    </row>
    <row r="125" spans="1:8" x14ac:dyDescent="0.25">
      <c r="A125" s="3" t="s">
        <v>736</v>
      </c>
      <c r="B125" s="4" t="s">
        <v>737</v>
      </c>
      <c r="C125" s="3" t="s">
        <v>738</v>
      </c>
      <c r="D125" s="3" t="s">
        <v>15</v>
      </c>
      <c r="E125" s="3" t="s">
        <v>762</v>
      </c>
      <c r="F125" s="3" t="s">
        <v>753</v>
      </c>
      <c r="G125" s="6">
        <v>707000</v>
      </c>
      <c r="H125" t="s">
        <v>892</v>
      </c>
    </row>
    <row r="126" spans="1:8" x14ac:dyDescent="0.25">
      <c r="A126" s="3" t="s">
        <v>741</v>
      </c>
      <c r="B126" s="4" t="s">
        <v>742</v>
      </c>
      <c r="C126" s="3" t="s">
        <v>743</v>
      </c>
      <c r="D126" s="3" t="s">
        <v>15</v>
      </c>
      <c r="E126" s="3" t="s">
        <v>764</v>
      </c>
      <c r="F126" s="3" t="s">
        <v>755</v>
      </c>
      <c r="G126" s="6">
        <v>300000</v>
      </c>
      <c r="H126" t="s">
        <v>893</v>
      </c>
    </row>
  </sheetData>
  <autoFilter ref="E1:E12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3"/>
  <sheetViews>
    <sheetView topLeftCell="A357" workbookViewId="0">
      <selection activeCell="G1" sqref="G1:G393"/>
    </sheetView>
  </sheetViews>
  <sheetFormatPr defaultRowHeight="15" x14ac:dyDescent="0.25"/>
  <cols>
    <col min="1" max="1" width="12" bestFit="1" customWidth="1"/>
    <col min="2" max="2" width="38.42578125" bestFit="1" customWidth="1"/>
    <col min="4" max="4" width="66.28515625" customWidth="1"/>
    <col min="7" max="7" width="12" bestFit="1" customWidth="1"/>
    <col min="8" max="8" width="34.85546875" bestFit="1" customWidth="1"/>
    <col min="9" max="9" width="5" bestFit="1" customWidth="1"/>
    <col min="10" max="10" width="53.140625" bestFit="1" customWidth="1"/>
  </cols>
  <sheetData>
    <row r="1" spans="1:10" x14ac:dyDescent="0.25">
      <c r="A1" s="9" t="s">
        <v>745</v>
      </c>
      <c r="B1" s="9" t="s">
        <v>0</v>
      </c>
      <c r="C1" s="9" t="s">
        <v>1</v>
      </c>
      <c r="D1" s="9" t="s">
        <v>2</v>
      </c>
      <c r="G1" s="9" t="s">
        <v>745</v>
      </c>
      <c r="H1" s="9" t="s">
        <v>0</v>
      </c>
      <c r="I1" s="9" t="s">
        <v>1</v>
      </c>
      <c r="J1" s="9" t="s">
        <v>2</v>
      </c>
    </row>
    <row r="2" spans="1:10" x14ac:dyDescent="0.25">
      <c r="A2" s="10" t="s">
        <v>3</v>
      </c>
      <c r="B2" s="10" t="s">
        <v>5</v>
      </c>
      <c r="C2" s="10" t="s">
        <v>6</v>
      </c>
      <c r="D2" s="10" t="s">
        <v>7</v>
      </c>
      <c r="G2" s="10" t="s">
        <v>3</v>
      </c>
      <c r="H2" s="10" t="s">
        <v>5</v>
      </c>
      <c r="I2" s="10" t="s">
        <v>6</v>
      </c>
      <c r="J2" s="10" t="s">
        <v>7</v>
      </c>
    </row>
    <row r="3" spans="1:10" x14ac:dyDescent="0.25">
      <c r="A3" s="10" t="s">
        <v>8</v>
      </c>
      <c r="B3" s="10" t="s">
        <v>9</v>
      </c>
      <c r="C3" s="10" t="s">
        <v>10</v>
      </c>
      <c r="D3" s="10" t="s">
        <v>11</v>
      </c>
      <c r="G3" s="10" t="s">
        <v>8</v>
      </c>
      <c r="H3" s="10" t="s">
        <v>9</v>
      </c>
      <c r="I3" s="10" t="s">
        <v>10</v>
      </c>
      <c r="J3" s="10" t="s">
        <v>11</v>
      </c>
    </row>
    <row r="4" spans="1:10" x14ac:dyDescent="0.25">
      <c r="A4" s="10" t="s">
        <v>8</v>
      </c>
      <c r="B4" s="10" t="s">
        <v>12</v>
      </c>
      <c r="C4" s="10" t="s">
        <v>10</v>
      </c>
      <c r="D4" s="10" t="s">
        <v>13</v>
      </c>
      <c r="G4" s="10" t="s">
        <v>8</v>
      </c>
      <c r="H4" s="10" t="s">
        <v>12</v>
      </c>
      <c r="I4" s="10" t="s">
        <v>10</v>
      </c>
      <c r="J4" s="10" t="s">
        <v>13</v>
      </c>
    </row>
    <row r="5" spans="1:10" x14ac:dyDescent="0.25">
      <c r="A5" s="10" t="s">
        <v>8</v>
      </c>
      <c r="B5" s="10" t="s">
        <v>14</v>
      </c>
      <c r="C5" s="10" t="s">
        <v>10</v>
      </c>
      <c r="D5" s="10" t="s">
        <v>15</v>
      </c>
      <c r="G5" s="10" t="s">
        <v>8</v>
      </c>
      <c r="H5" s="10" t="s">
        <v>14</v>
      </c>
      <c r="I5" s="10" t="s">
        <v>10</v>
      </c>
      <c r="J5" s="10" t="s">
        <v>15</v>
      </c>
    </row>
    <row r="6" spans="1:10" x14ac:dyDescent="0.25">
      <c r="A6" s="10" t="s">
        <v>16</v>
      </c>
      <c r="B6" s="10" t="s">
        <v>18</v>
      </c>
      <c r="C6" s="10" t="s">
        <v>6</v>
      </c>
      <c r="D6" s="10" t="s">
        <v>19</v>
      </c>
      <c r="G6" s="10" t="s">
        <v>16</v>
      </c>
      <c r="H6" s="10" t="s">
        <v>18</v>
      </c>
      <c r="I6" s="10" t="s">
        <v>6</v>
      </c>
      <c r="J6" s="10" t="s">
        <v>19</v>
      </c>
    </row>
    <row r="7" spans="1:10" x14ac:dyDescent="0.25">
      <c r="A7" s="10" t="s">
        <v>8</v>
      </c>
      <c r="B7" s="10" t="s">
        <v>20</v>
      </c>
      <c r="C7" s="10" t="s">
        <v>10</v>
      </c>
      <c r="D7" s="10" t="s">
        <v>19</v>
      </c>
      <c r="G7" s="10" t="s">
        <v>8</v>
      </c>
      <c r="H7" s="10" t="s">
        <v>20</v>
      </c>
      <c r="I7" s="10" t="s">
        <v>10</v>
      </c>
      <c r="J7" s="10" t="s">
        <v>19</v>
      </c>
    </row>
    <row r="8" spans="1:10" x14ac:dyDescent="0.25">
      <c r="A8" s="10" t="s">
        <v>8</v>
      </c>
      <c r="B8" s="10" t="s">
        <v>21</v>
      </c>
      <c r="C8" s="10" t="s">
        <v>10</v>
      </c>
      <c r="D8" s="10" t="s">
        <v>22</v>
      </c>
      <c r="G8" s="10" t="s">
        <v>8</v>
      </c>
      <c r="H8" s="10" t="s">
        <v>21</v>
      </c>
      <c r="I8" s="10" t="s">
        <v>10</v>
      </c>
      <c r="J8" s="10" t="s">
        <v>22</v>
      </c>
    </row>
    <row r="9" spans="1:10" x14ac:dyDescent="0.25">
      <c r="A9" s="10" t="s">
        <v>23</v>
      </c>
      <c r="B9" s="10" t="s">
        <v>25</v>
      </c>
      <c r="C9" s="10" t="s">
        <v>6</v>
      </c>
      <c r="D9" s="10" t="s">
        <v>26</v>
      </c>
      <c r="G9" s="10" t="s">
        <v>23</v>
      </c>
      <c r="H9" s="10" t="s">
        <v>25</v>
      </c>
      <c r="I9" s="10" t="s">
        <v>6</v>
      </c>
      <c r="J9" s="10" t="s">
        <v>26</v>
      </c>
    </row>
    <row r="10" spans="1:10" x14ac:dyDescent="0.25">
      <c r="A10" s="10" t="s">
        <v>8</v>
      </c>
      <c r="B10" s="10" t="s">
        <v>27</v>
      </c>
      <c r="C10" s="10" t="s">
        <v>10</v>
      </c>
      <c r="D10" s="10" t="s">
        <v>28</v>
      </c>
      <c r="G10" s="10" t="s">
        <v>8</v>
      </c>
      <c r="H10" s="10" t="s">
        <v>27</v>
      </c>
      <c r="I10" s="10" t="s">
        <v>10</v>
      </c>
      <c r="J10" s="10" t="s">
        <v>28</v>
      </c>
    </row>
    <row r="11" spans="1:10" x14ac:dyDescent="0.25">
      <c r="A11" s="10" t="s">
        <v>29</v>
      </c>
      <c r="B11" s="10" t="s">
        <v>31</v>
      </c>
      <c r="C11" s="10" t="s">
        <v>6</v>
      </c>
      <c r="D11" s="10" t="s">
        <v>15</v>
      </c>
      <c r="G11" s="10" t="s">
        <v>29</v>
      </c>
      <c r="H11" s="10" t="s">
        <v>31</v>
      </c>
      <c r="I11" s="10" t="s">
        <v>6</v>
      </c>
      <c r="J11" s="10" t="s">
        <v>15</v>
      </c>
    </row>
    <row r="12" spans="1:10" x14ac:dyDescent="0.25">
      <c r="A12" s="10" t="s">
        <v>8</v>
      </c>
      <c r="B12" s="10" t="s">
        <v>32</v>
      </c>
      <c r="C12" s="10" t="s">
        <v>10</v>
      </c>
      <c r="D12" s="10" t="s">
        <v>33</v>
      </c>
      <c r="G12" s="10" t="s">
        <v>8</v>
      </c>
      <c r="H12" s="10" t="s">
        <v>32</v>
      </c>
      <c r="I12" s="10" t="s">
        <v>10</v>
      </c>
      <c r="J12" s="10" t="s">
        <v>33</v>
      </c>
    </row>
    <row r="13" spans="1:10" x14ac:dyDescent="0.25">
      <c r="A13" s="10" t="s">
        <v>8</v>
      </c>
      <c r="B13" s="10" t="s">
        <v>34</v>
      </c>
      <c r="C13" s="10" t="s">
        <v>10</v>
      </c>
      <c r="D13" s="10" t="s">
        <v>35</v>
      </c>
      <c r="G13" s="10" t="s">
        <v>8</v>
      </c>
      <c r="H13" s="10" t="s">
        <v>34</v>
      </c>
      <c r="I13" s="10" t="s">
        <v>10</v>
      </c>
      <c r="J13" s="10" t="s">
        <v>35</v>
      </c>
    </row>
    <row r="14" spans="1:10" x14ac:dyDescent="0.25">
      <c r="A14" s="10" t="s">
        <v>8</v>
      </c>
      <c r="B14" s="10" t="s">
        <v>36</v>
      </c>
      <c r="C14" s="10" t="s">
        <v>10</v>
      </c>
      <c r="D14" s="10" t="s">
        <v>37</v>
      </c>
      <c r="G14" s="10" t="s">
        <v>8</v>
      </c>
      <c r="H14" s="10" t="s">
        <v>36</v>
      </c>
      <c r="I14" s="10" t="s">
        <v>10</v>
      </c>
      <c r="J14" s="10" t="s">
        <v>37</v>
      </c>
    </row>
    <row r="15" spans="1:10" x14ac:dyDescent="0.25">
      <c r="A15" s="10" t="s">
        <v>8</v>
      </c>
      <c r="B15" s="10" t="s">
        <v>38</v>
      </c>
      <c r="C15" s="10" t="s">
        <v>10</v>
      </c>
      <c r="D15" s="10" t="s">
        <v>15</v>
      </c>
      <c r="G15" s="10" t="s">
        <v>8</v>
      </c>
      <c r="H15" s="10" t="s">
        <v>38</v>
      </c>
      <c r="I15" s="10" t="s">
        <v>10</v>
      </c>
      <c r="J15" s="10" t="s">
        <v>15</v>
      </c>
    </row>
    <row r="16" spans="1:10" x14ac:dyDescent="0.25">
      <c r="A16" s="10" t="s">
        <v>8</v>
      </c>
      <c r="B16" s="10" t="s">
        <v>39</v>
      </c>
      <c r="C16" s="10" t="s">
        <v>10</v>
      </c>
      <c r="D16" s="10" t="s">
        <v>33</v>
      </c>
      <c r="G16" s="10" t="s">
        <v>8</v>
      </c>
      <c r="H16" s="10" t="s">
        <v>39</v>
      </c>
      <c r="I16" s="10" t="s">
        <v>10</v>
      </c>
      <c r="J16" s="10" t="s">
        <v>33</v>
      </c>
    </row>
    <row r="17" spans="1:10" x14ac:dyDescent="0.25">
      <c r="A17" s="10" t="s">
        <v>8</v>
      </c>
      <c r="B17" s="10" t="s">
        <v>40</v>
      </c>
      <c r="C17" s="10" t="s">
        <v>10</v>
      </c>
      <c r="D17" s="10" t="s">
        <v>15</v>
      </c>
      <c r="G17" s="10" t="s">
        <v>8</v>
      </c>
      <c r="H17" s="10" t="s">
        <v>40</v>
      </c>
      <c r="I17" s="10" t="s">
        <v>10</v>
      </c>
      <c r="J17" s="10" t="s">
        <v>15</v>
      </c>
    </row>
    <row r="18" spans="1:10" x14ac:dyDescent="0.25">
      <c r="A18" s="10" t="s">
        <v>8</v>
      </c>
      <c r="B18" s="10" t="s">
        <v>41</v>
      </c>
      <c r="C18" s="10" t="s">
        <v>10</v>
      </c>
      <c r="D18" s="10" t="s">
        <v>42</v>
      </c>
      <c r="G18" s="10" t="s">
        <v>8</v>
      </c>
      <c r="H18" s="10" t="s">
        <v>41</v>
      </c>
      <c r="I18" s="10" t="s">
        <v>10</v>
      </c>
      <c r="J18" s="10" t="s">
        <v>42</v>
      </c>
    </row>
    <row r="19" spans="1:10" x14ac:dyDescent="0.25">
      <c r="A19" s="10" t="s">
        <v>8</v>
      </c>
      <c r="B19" s="10" t="s">
        <v>43</v>
      </c>
      <c r="C19" s="10" t="s">
        <v>10</v>
      </c>
      <c r="D19" s="10" t="s">
        <v>51</v>
      </c>
      <c r="G19" s="10" t="s">
        <v>8</v>
      </c>
      <c r="H19" s="10" t="s">
        <v>43</v>
      </c>
      <c r="I19" s="10" t="s">
        <v>10</v>
      </c>
      <c r="J19" s="10" t="s">
        <v>51</v>
      </c>
    </row>
    <row r="20" spans="1:10" x14ac:dyDescent="0.25">
      <c r="A20" s="10" t="s">
        <v>8</v>
      </c>
      <c r="B20" s="10" t="s">
        <v>44</v>
      </c>
      <c r="C20" s="10" t="s">
        <v>10</v>
      </c>
      <c r="D20" s="10" t="s">
        <v>15</v>
      </c>
      <c r="G20" s="10" t="s">
        <v>8</v>
      </c>
      <c r="H20" s="10" t="s">
        <v>44</v>
      </c>
      <c r="I20" s="10" t="s">
        <v>10</v>
      </c>
      <c r="J20" s="10" t="s">
        <v>15</v>
      </c>
    </row>
    <row r="21" spans="1:10" x14ac:dyDescent="0.25">
      <c r="A21" s="10" t="s">
        <v>8</v>
      </c>
      <c r="B21" s="10" t="s">
        <v>45</v>
      </c>
      <c r="C21" s="10" t="s">
        <v>10</v>
      </c>
      <c r="D21" s="10" t="s">
        <v>46</v>
      </c>
      <c r="G21" s="10" t="s">
        <v>8</v>
      </c>
      <c r="H21" s="10" t="s">
        <v>45</v>
      </c>
      <c r="I21" s="10" t="s">
        <v>10</v>
      </c>
      <c r="J21" s="10" t="s">
        <v>46</v>
      </c>
    </row>
    <row r="22" spans="1:10" x14ac:dyDescent="0.25">
      <c r="A22" s="10" t="s">
        <v>8</v>
      </c>
      <c r="B22" s="10" t="s">
        <v>47</v>
      </c>
      <c r="C22" s="10" t="s">
        <v>10</v>
      </c>
      <c r="D22" s="10" t="s">
        <v>42</v>
      </c>
      <c r="G22" s="10" t="s">
        <v>8</v>
      </c>
      <c r="H22" s="10" t="s">
        <v>47</v>
      </c>
      <c r="I22" s="10" t="s">
        <v>10</v>
      </c>
      <c r="J22" s="10" t="s">
        <v>42</v>
      </c>
    </row>
    <row r="23" spans="1:10" x14ac:dyDescent="0.25">
      <c r="A23" s="10" t="s">
        <v>48</v>
      </c>
      <c r="B23" s="10" t="s">
        <v>50</v>
      </c>
      <c r="C23" s="10" t="s">
        <v>6</v>
      </c>
      <c r="D23" s="10" t="s">
        <v>51</v>
      </c>
      <c r="G23" s="10" t="s">
        <v>48</v>
      </c>
      <c r="H23" s="10" t="s">
        <v>50</v>
      </c>
      <c r="I23" s="10" t="s">
        <v>6</v>
      </c>
      <c r="J23" s="10" t="s">
        <v>51</v>
      </c>
    </row>
    <row r="24" spans="1:10" x14ac:dyDescent="0.25">
      <c r="A24" s="10" t="s">
        <v>8</v>
      </c>
      <c r="B24" s="10" t="s">
        <v>52</v>
      </c>
      <c r="C24" s="10" t="s">
        <v>10</v>
      </c>
      <c r="D24" s="10" t="s">
        <v>53</v>
      </c>
      <c r="G24" s="10" t="s">
        <v>8</v>
      </c>
      <c r="H24" s="10" t="s">
        <v>52</v>
      </c>
      <c r="I24" s="10" t="s">
        <v>10</v>
      </c>
      <c r="J24" s="10" t="s">
        <v>53</v>
      </c>
    </row>
    <row r="25" spans="1:10" x14ac:dyDescent="0.25">
      <c r="A25" s="10" t="s">
        <v>8</v>
      </c>
      <c r="B25" s="10" t="s">
        <v>54</v>
      </c>
      <c r="C25" s="10" t="s">
        <v>10</v>
      </c>
      <c r="D25" s="10" t="s">
        <v>51</v>
      </c>
      <c r="G25" s="10" t="s">
        <v>8</v>
      </c>
      <c r="H25" s="10" t="s">
        <v>54</v>
      </c>
      <c r="I25" s="10" t="s">
        <v>10</v>
      </c>
      <c r="J25" s="10" t="s">
        <v>51</v>
      </c>
    </row>
    <row r="26" spans="1:10" x14ac:dyDescent="0.25">
      <c r="A26" s="10" t="s">
        <v>8</v>
      </c>
      <c r="B26" s="10" t="s">
        <v>55</v>
      </c>
      <c r="C26" s="10" t="s">
        <v>10</v>
      </c>
      <c r="D26" s="10" t="s">
        <v>57</v>
      </c>
      <c r="G26" s="10" t="s">
        <v>8</v>
      </c>
      <c r="H26" s="10" t="s">
        <v>55</v>
      </c>
      <c r="I26" s="10" t="s">
        <v>10</v>
      </c>
      <c r="J26" s="10" t="s">
        <v>57</v>
      </c>
    </row>
    <row r="27" spans="1:10" x14ac:dyDescent="0.25">
      <c r="A27" s="10" t="s">
        <v>8</v>
      </c>
      <c r="B27" s="10" t="s">
        <v>56</v>
      </c>
      <c r="C27" s="10" t="s">
        <v>10</v>
      </c>
      <c r="D27" s="10" t="s">
        <v>57</v>
      </c>
      <c r="G27" s="10" t="s">
        <v>8</v>
      </c>
      <c r="H27" s="10" t="s">
        <v>56</v>
      </c>
      <c r="I27" s="10" t="s">
        <v>10</v>
      </c>
      <c r="J27" s="10" t="s">
        <v>57</v>
      </c>
    </row>
    <row r="28" spans="1:10" x14ac:dyDescent="0.25">
      <c r="A28" s="10" t="s">
        <v>58</v>
      </c>
      <c r="B28" s="10" t="s">
        <v>60</v>
      </c>
      <c r="C28" s="10" t="s">
        <v>6</v>
      </c>
      <c r="D28" s="10" t="s">
        <v>758</v>
      </c>
      <c r="G28" s="10" t="s">
        <v>58</v>
      </c>
      <c r="H28" s="10" t="s">
        <v>60</v>
      </c>
      <c r="I28" s="10" t="s">
        <v>6</v>
      </c>
      <c r="J28" s="10" t="s">
        <v>758</v>
      </c>
    </row>
    <row r="29" spans="1:10" x14ac:dyDescent="0.25">
      <c r="A29" s="10" t="s">
        <v>8</v>
      </c>
      <c r="B29" s="10" t="s">
        <v>61</v>
      </c>
      <c r="C29" s="10" t="s">
        <v>6</v>
      </c>
      <c r="D29" s="10" t="s">
        <v>13</v>
      </c>
      <c r="G29" s="10" t="s">
        <v>8</v>
      </c>
      <c r="H29" s="10" t="s">
        <v>61</v>
      </c>
      <c r="I29" s="10" t="s">
        <v>6</v>
      </c>
      <c r="J29" s="10" t="s">
        <v>13</v>
      </c>
    </row>
    <row r="30" spans="1:10" x14ac:dyDescent="0.25">
      <c r="A30" s="10" t="s">
        <v>8</v>
      </c>
      <c r="B30" s="10" t="s">
        <v>62</v>
      </c>
      <c r="C30" s="10" t="s">
        <v>10</v>
      </c>
      <c r="D30" s="10" t="s">
        <v>152</v>
      </c>
      <c r="G30" s="10" t="s">
        <v>8</v>
      </c>
      <c r="H30" s="10" t="s">
        <v>62</v>
      </c>
      <c r="I30" s="10" t="s">
        <v>10</v>
      </c>
      <c r="J30" s="10" t="s">
        <v>152</v>
      </c>
    </row>
    <row r="31" spans="1:10" x14ac:dyDescent="0.25">
      <c r="A31" s="10" t="s">
        <v>8</v>
      </c>
      <c r="B31" s="10" t="s">
        <v>63</v>
      </c>
      <c r="C31" s="10" t="s">
        <v>10</v>
      </c>
      <c r="D31" s="10" t="s">
        <v>758</v>
      </c>
      <c r="G31" s="10" t="s">
        <v>8</v>
      </c>
      <c r="H31" s="10" t="s">
        <v>63</v>
      </c>
      <c r="I31" s="10" t="s">
        <v>10</v>
      </c>
      <c r="J31" s="10" t="s">
        <v>758</v>
      </c>
    </row>
    <row r="32" spans="1:10" x14ac:dyDescent="0.25">
      <c r="A32" s="10" t="s">
        <v>64</v>
      </c>
      <c r="B32" s="10" t="s">
        <v>66</v>
      </c>
      <c r="C32" s="10" t="s">
        <v>6</v>
      </c>
      <c r="D32" s="10" t="s">
        <v>758</v>
      </c>
      <c r="G32" s="10" t="s">
        <v>64</v>
      </c>
      <c r="H32" s="10" t="s">
        <v>66</v>
      </c>
      <c r="I32" s="10" t="s">
        <v>6</v>
      </c>
      <c r="J32" s="10" t="s">
        <v>758</v>
      </c>
    </row>
    <row r="33" spans="1:10" x14ac:dyDescent="0.25">
      <c r="A33" s="10" t="s">
        <v>8</v>
      </c>
      <c r="B33" s="10" t="s">
        <v>67</v>
      </c>
      <c r="C33" s="10" t="s">
        <v>10</v>
      </c>
      <c r="D33" s="10" t="s">
        <v>758</v>
      </c>
      <c r="G33" s="10" t="s">
        <v>8</v>
      </c>
      <c r="H33" s="10" t="s">
        <v>67</v>
      </c>
      <c r="I33" s="10" t="s">
        <v>10</v>
      </c>
      <c r="J33" s="10" t="s">
        <v>758</v>
      </c>
    </row>
    <row r="34" spans="1:10" x14ac:dyDescent="0.25">
      <c r="A34" s="10" t="s">
        <v>8</v>
      </c>
      <c r="B34" s="10" t="s">
        <v>68</v>
      </c>
      <c r="C34" s="10" t="s">
        <v>10</v>
      </c>
      <c r="D34" s="10" t="s">
        <v>69</v>
      </c>
      <c r="G34" s="10" t="s">
        <v>8</v>
      </c>
      <c r="H34" s="10" t="s">
        <v>68</v>
      </c>
      <c r="I34" s="10" t="s">
        <v>10</v>
      </c>
      <c r="J34" s="10" t="s">
        <v>69</v>
      </c>
    </row>
    <row r="35" spans="1:10" x14ac:dyDescent="0.25">
      <c r="A35" s="10" t="s">
        <v>8</v>
      </c>
      <c r="B35" s="10" t="s">
        <v>70</v>
      </c>
      <c r="C35" s="10" t="s">
        <v>10</v>
      </c>
      <c r="D35" s="10" t="s">
        <v>13</v>
      </c>
      <c r="G35" s="10" t="s">
        <v>8</v>
      </c>
      <c r="H35" s="10" t="s">
        <v>70</v>
      </c>
      <c r="I35" s="10" t="s">
        <v>10</v>
      </c>
      <c r="J35" s="10" t="s">
        <v>13</v>
      </c>
    </row>
    <row r="36" spans="1:10" x14ac:dyDescent="0.25">
      <c r="A36" s="10" t="s">
        <v>71</v>
      </c>
      <c r="B36" s="10" t="s">
        <v>73</v>
      </c>
      <c r="C36" s="10" t="s">
        <v>6</v>
      </c>
      <c r="D36" s="10" t="s">
        <v>88</v>
      </c>
      <c r="G36" s="10" t="s">
        <v>71</v>
      </c>
      <c r="H36" s="10" t="s">
        <v>73</v>
      </c>
      <c r="I36" s="10" t="s">
        <v>6</v>
      </c>
      <c r="J36" s="10" t="s">
        <v>88</v>
      </c>
    </row>
    <row r="37" spans="1:10" x14ac:dyDescent="0.25">
      <c r="A37" s="10" t="s">
        <v>8</v>
      </c>
      <c r="B37" s="10" t="s">
        <v>74</v>
      </c>
      <c r="C37" s="10" t="s">
        <v>6</v>
      </c>
      <c r="D37" s="10" t="s">
        <v>75</v>
      </c>
      <c r="G37" s="10" t="s">
        <v>8</v>
      </c>
      <c r="H37" s="10" t="s">
        <v>74</v>
      </c>
      <c r="I37" s="10" t="s">
        <v>6</v>
      </c>
      <c r="J37" s="10" t="s">
        <v>75</v>
      </c>
    </row>
    <row r="38" spans="1:10" x14ac:dyDescent="0.25">
      <c r="A38" s="10" t="s">
        <v>8</v>
      </c>
      <c r="B38" s="10" t="s">
        <v>76</v>
      </c>
      <c r="C38" s="10" t="s">
        <v>10</v>
      </c>
      <c r="D38" s="10" t="s">
        <v>77</v>
      </c>
      <c r="G38" s="10" t="s">
        <v>8</v>
      </c>
      <c r="H38" s="10" t="s">
        <v>76</v>
      </c>
      <c r="I38" s="10" t="s">
        <v>10</v>
      </c>
      <c r="J38" s="10" t="s">
        <v>77</v>
      </c>
    </row>
    <row r="39" spans="1:10" x14ac:dyDescent="0.25">
      <c r="A39" s="10" t="s">
        <v>8</v>
      </c>
      <c r="B39" s="10" t="s">
        <v>78</v>
      </c>
      <c r="C39" s="10" t="s">
        <v>10</v>
      </c>
      <c r="D39" s="10" t="s">
        <v>894</v>
      </c>
      <c r="G39" s="10" t="s">
        <v>8</v>
      </c>
      <c r="H39" s="10" t="s">
        <v>78</v>
      </c>
      <c r="I39" s="10" t="s">
        <v>10</v>
      </c>
      <c r="J39" s="10" t="s">
        <v>894</v>
      </c>
    </row>
    <row r="40" spans="1:10" x14ac:dyDescent="0.25">
      <c r="A40" s="10" t="s">
        <v>8</v>
      </c>
      <c r="B40" s="10" t="s">
        <v>79</v>
      </c>
      <c r="C40" s="10" t="s">
        <v>10</v>
      </c>
      <c r="D40" s="10" t="s">
        <v>13</v>
      </c>
      <c r="G40" s="10" t="s">
        <v>8</v>
      </c>
      <c r="H40" s="10" t="s">
        <v>79</v>
      </c>
      <c r="I40" s="10" t="s">
        <v>10</v>
      </c>
      <c r="J40" s="10" t="s">
        <v>13</v>
      </c>
    </row>
    <row r="41" spans="1:10" x14ac:dyDescent="0.25">
      <c r="A41" s="10" t="s">
        <v>8</v>
      </c>
      <c r="B41" s="10" t="s">
        <v>80</v>
      </c>
      <c r="C41" s="10" t="s">
        <v>10</v>
      </c>
      <c r="D41" s="10" t="s">
        <v>81</v>
      </c>
      <c r="G41" s="10" t="s">
        <v>8</v>
      </c>
      <c r="H41" s="10" t="s">
        <v>80</v>
      </c>
      <c r="I41" s="10" t="s">
        <v>10</v>
      </c>
      <c r="J41" s="10" t="s">
        <v>81</v>
      </c>
    </row>
    <row r="42" spans="1:10" x14ac:dyDescent="0.25">
      <c r="A42" s="10" t="s">
        <v>82</v>
      </c>
      <c r="B42" s="10" t="s">
        <v>84</v>
      </c>
      <c r="C42" s="10" t="s">
        <v>6</v>
      </c>
      <c r="D42" s="10" t="s">
        <v>88</v>
      </c>
      <c r="G42" s="10" t="s">
        <v>82</v>
      </c>
      <c r="H42" s="10" t="s">
        <v>84</v>
      </c>
      <c r="I42" s="10" t="s">
        <v>6</v>
      </c>
      <c r="J42" s="10" t="s">
        <v>88</v>
      </c>
    </row>
    <row r="43" spans="1:10" x14ac:dyDescent="0.25">
      <c r="A43" s="10" t="s">
        <v>85</v>
      </c>
      <c r="B43" s="10" t="s">
        <v>87</v>
      </c>
      <c r="C43" s="10" t="s">
        <v>6</v>
      </c>
      <c r="D43" s="10" t="s">
        <v>88</v>
      </c>
      <c r="G43" s="10" t="s">
        <v>85</v>
      </c>
      <c r="H43" s="10" t="s">
        <v>87</v>
      </c>
      <c r="I43" s="10" t="s">
        <v>6</v>
      </c>
      <c r="J43" s="10" t="s">
        <v>88</v>
      </c>
    </row>
    <row r="44" spans="1:10" x14ac:dyDescent="0.25">
      <c r="A44" s="10" t="s">
        <v>8</v>
      </c>
      <c r="B44" s="10" t="s">
        <v>89</v>
      </c>
      <c r="C44" s="10" t="s">
        <v>6</v>
      </c>
      <c r="D44" s="10" t="s">
        <v>90</v>
      </c>
      <c r="G44" s="10" t="s">
        <v>8</v>
      </c>
      <c r="H44" s="10" t="s">
        <v>89</v>
      </c>
      <c r="I44" s="10" t="s">
        <v>6</v>
      </c>
      <c r="J44" s="10" t="s">
        <v>90</v>
      </c>
    </row>
    <row r="45" spans="1:10" x14ac:dyDescent="0.25">
      <c r="A45" s="10" t="s">
        <v>8</v>
      </c>
      <c r="B45" s="10" t="s">
        <v>91</v>
      </c>
      <c r="C45" s="10" t="s">
        <v>10</v>
      </c>
      <c r="D45" s="10" t="s">
        <v>88</v>
      </c>
      <c r="G45" s="10" t="s">
        <v>8</v>
      </c>
      <c r="H45" s="10" t="s">
        <v>91</v>
      </c>
      <c r="I45" s="10" t="s">
        <v>10</v>
      </c>
      <c r="J45" s="10" t="s">
        <v>88</v>
      </c>
    </row>
    <row r="46" spans="1:10" x14ac:dyDescent="0.25">
      <c r="A46" s="10" t="s">
        <v>92</v>
      </c>
      <c r="B46" s="10" t="s">
        <v>94</v>
      </c>
      <c r="C46" s="10" t="s">
        <v>6</v>
      </c>
      <c r="D46" s="10" t="s">
        <v>88</v>
      </c>
      <c r="G46" s="10" t="s">
        <v>92</v>
      </c>
      <c r="H46" s="10" t="s">
        <v>94</v>
      </c>
      <c r="I46" s="10" t="s">
        <v>6</v>
      </c>
      <c r="J46" s="10" t="s">
        <v>88</v>
      </c>
    </row>
    <row r="47" spans="1:10" x14ac:dyDescent="0.25">
      <c r="A47" s="10" t="s">
        <v>8</v>
      </c>
      <c r="B47" s="10" t="s">
        <v>95</v>
      </c>
      <c r="C47" s="10" t="s">
        <v>10</v>
      </c>
      <c r="D47" s="10" t="s">
        <v>96</v>
      </c>
      <c r="G47" s="10" t="s">
        <v>8</v>
      </c>
      <c r="H47" s="10" t="s">
        <v>95</v>
      </c>
      <c r="I47" s="10" t="s">
        <v>10</v>
      </c>
      <c r="J47" s="10" t="s">
        <v>96</v>
      </c>
    </row>
    <row r="48" spans="1:10" x14ac:dyDescent="0.25">
      <c r="A48" s="10" t="s">
        <v>97</v>
      </c>
      <c r="B48" s="10" t="s">
        <v>99</v>
      </c>
      <c r="C48" s="10" t="s">
        <v>6</v>
      </c>
      <c r="D48" s="10" t="s">
        <v>88</v>
      </c>
      <c r="G48" s="10" t="s">
        <v>97</v>
      </c>
      <c r="H48" s="10" t="s">
        <v>99</v>
      </c>
      <c r="I48" s="10" t="s">
        <v>6</v>
      </c>
      <c r="J48" s="10" t="s">
        <v>88</v>
      </c>
    </row>
    <row r="49" spans="1:10" x14ac:dyDescent="0.25">
      <c r="A49" s="10" t="s">
        <v>100</v>
      </c>
      <c r="B49" s="10" t="s">
        <v>102</v>
      </c>
      <c r="C49" s="10" t="s">
        <v>6</v>
      </c>
      <c r="D49" s="10" t="s">
        <v>88</v>
      </c>
      <c r="G49" s="10" t="s">
        <v>100</v>
      </c>
      <c r="H49" s="10" t="s">
        <v>102</v>
      </c>
      <c r="I49" s="10" t="s">
        <v>6</v>
      </c>
      <c r="J49" s="10" t="s">
        <v>88</v>
      </c>
    </row>
    <row r="50" spans="1:10" x14ac:dyDescent="0.25">
      <c r="A50" s="10" t="s">
        <v>103</v>
      </c>
      <c r="B50" s="10" t="s">
        <v>105</v>
      </c>
      <c r="C50" s="10" t="s">
        <v>6</v>
      </c>
      <c r="D50" s="10" t="s">
        <v>88</v>
      </c>
      <c r="G50" s="10" t="s">
        <v>103</v>
      </c>
      <c r="H50" s="10" t="s">
        <v>105</v>
      </c>
      <c r="I50" s="10" t="s">
        <v>6</v>
      </c>
      <c r="J50" s="10" t="s">
        <v>88</v>
      </c>
    </row>
    <row r="51" spans="1:10" x14ac:dyDescent="0.25">
      <c r="A51" s="10" t="s">
        <v>8</v>
      </c>
      <c r="B51" s="10" t="s">
        <v>106</v>
      </c>
      <c r="C51" s="10" t="s">
        <v>10</v>
      </c>
      <c r="D51" s="10" t="s">
        <v>107</v>
      </c>
      <c r="G51" s="10" t="s">
        <v>8</v>
      </c>
      <c r="H51" s="10" t="s">
        <v>106</v>
      </c>
      <c r="I51" s="10" t="s">
        <v>10</v>
      </c>
      <c r="J51" s="10" t="s">
        <v>107</v>
      </c>
    </row>
    <row r="52" spans="1:10" x14ac:dyDescent="0.25">
      <c r="A52" s="10" t="s">
        <v>108</v>
      </c>
      <c r="B52" s="10" t="s">
        <v>110</v>
      </c>
      <c r="C52" s="10" t="s">
        <v>6</v>
      </c>
      <c r="D52" s="10" t="s">
        <v>88</v>
      </c>
      <c r="G52" s="10" t="s">
        <v>108</v>
      </c>
      <c r="H52" s="10" t="s">
        <v>110</v>
      </c>
      <c r="I52" s="10" t="s">
        <v>6</v>
      </c>
      <c r="J52" s="10" t="s">
        <v>88</v>
      </c>
    </row>
    <row r="53" spans="1:10" x14ac:dyDescent="0.25">
      <c r="A53" s="10" t="s">
        <v>111</v>
      </c>
      <c r="B53" s="10" t="s">
        <v>113</v>
      </c>
      <c r="C53" s="10" t="s">
        <v>6</v>
      </c>
      <c r="D53" s="10" t="s">
        <v>88</v>
      </c>
      <c r="G53" s="10" t="s">
        <v>111</v>
      </c>
      <c r="H53" s="10" t="s">
        <v>113</v>
      </c>
      <c r="I53" s="10" t="s">
        <v>6</v>
      </c>
      <c r="J53" s="10" t="s">
        <v>88</v>
      </c>
    </row>
    <row r="54" spans="1:10" x14ac:dyDescent="0.25">
      <c r="A54" s="10" t="s">
        <v>8</v>
      </c>
      <c r="B54" s="10" t="s">
        <v>110</v>
      </c>
      <c r="C54" s="10" t="s">
        <v>10</v>
      </c>
      <c r="D54" s="10" t="s">
        <v>88</v>
      </c>
      <c r="G54" s="10" t="s">
        <v>8</v>
      </c>
      <c r="H54" s="10" t="s">
        <v>110</v>
      </c>
      <c r="I54" s="10" t="s">
        <v>10</v>
      </c>
      <c r="J54" s="10" t="s">
        <v>88</v>
      </c>
    </row>
    <row r="55" spans="1:10" x14ac:dyDescent="0.25">
      <c r="A55" s="10" t="s">
        <v>8</v>
      </c>
      <c r="B55" s="10" t="s">
        <v>114</v>
      </c>
      <c r="C55" s="10" t="s">
        <v>10</v>
      </c>
      <c r="D55" s="10" t="s">
        <v>115</v>
      </c>
      <c r="G55" s="10" t="s">
        <v>8</v>
      </c>
      <c r="H55" s="10" t="s">
        <v>114</v>
      </c>
      <c r="I55" s="10" t="s">
        <v>10</v>
      </c>
      <c r="J55" s="10" t="s">
        <v>115</v>
      </c>
    </row>
    <row r="56" spans="1:10" x14ac:dyDescent="0.25">
      <c r="A56" s="10" t="s">
        <v>116</v>
      </c>
      <c r="B56" s="10" t="s">
        <v>118</v>
      </c>
      <c r="C56" s="10" t="s">
        <v>6</v>
      </c>
      <c r="D56" s="10" t="s">
        <v>88</v>
      </c>
      <c r="G56" s="10" t="s">
        <v>116</v>
      </c>
      <c r="H56" s="10" t="s">
        <v>118</v>
      </c>
      <c r="I56" s="10" t="s">
        <v>6</v>
      </c>
      <c r="J56" s="10" t="s">
        <v>88</v>
      </c>
    </row>
    <row r="57" spans="1:10" x14ac:dyDescent="0.25">
      <c r="A57" s="10" t="s">
        <v>119</v>
      </c>
      <c r="B57" s="10" t="s">
        <v>121</v>
      </c>
      <c r="C57" s="10" t="s">
        <v>6</v>
      </c>
      <c r="D57" s="10" t="s">
        <v>88</v>
      </c>
      <c r="G57" s="10" t="s">
        <v>119</v>
      </c>
      <c r="H57" s="10" t="s">
        <v>121</v>
      </c>
      <c r="I57" s="10" t="s">
        <v>6</v>
      </c>
      <c r="J57" s="10" t="s">
        <v>88</v>
      </c>
    </row>
    <row r="58" spans="1:10" x14ac:dyDescent="0.25">
      <c r="A58" s="10" t="s">
        <v>8</v>
      </c>
      <c r="B58" s="10" t="s">
        <v>122</v>
      </c>
      <c r="C58" s="10" t="s">
        <v>10</v>
      </c>
      <c r="D58" s="10" t="s">
        <v>123</v>
      </c>
      <c r="G58" s="10" t="s">
        <v>8</v>
      </c>
      <c r="H58" s="10" t="s">
        <v>122</v>
      </c>
      <c r="I58" s="10" t="s">
        <v>10</v>
      </c>
      <c r="J58" s="10" t="s">
        <v>123</v>
      </c>
    </row>
    <row r="59" spans="1:10" x14ac:dyDescent="0.25">
      <c r="A59" s="10" t="s">
        <v>8</v>
      </c>
      <c r="B59" s="10" t="s">
        <v>124</v>
      </c>
      <c r="C59" s="10" t="s">
        <v>10</v>
      </c>
      <c r="D59" s="10" t="s">
        <v>125</v>
      </c>
      <c r="G59" s="10" t="s">
        <v>8</v>
      </c>
      <c r="H59" s="10" t="s">
        <v>124</v>
      </c>
      <c r="I59" s="10" t="s">
        <v>10</v>
      </c>
      <c r="J59" s="10" t="s">
        <v>125</v>
      </c>
    </row>
    <row r="60" spans="1:10" x14ac:dyDescent="0.25">
      <c r="A60" s="10" t="s">
        <v>8</v>
      </c>
      <c r="B60" s="10" t="s">
        <v>126</v>
      </c>
      <c r="C60" s="10" t="s">
        <v>10</v>
      </c>
      <c r="D60" s="10" t="s">
        <v>88</v>
      </c>
      <c r="G60" s="10" t="s">
        <v>8</v>
      </c>
      <c r="H60" s="10" t="s">
        <v>126</v>
      </c>
      <c r="I60" s="10" t="s">
        <v>10</v>
      </c>
      <c r="J60" s="10" t="s">
        <v>88</v>
      </c>
    </row>
    <row r="61" spans="1:10" x14ac:dyDescent="0.25">
      <c r="A61" s="10" t="s">
        <v>8</v>
      </c>
      <c r="B61" s="10" t="s">
        <v>127</v>
      </c>
      <c r="C61" s="10" t="s">
        <v>10</v>
      </c>
      <c r="D61" s="10" t="s">
        <v>128</v>
      </c>
      <c r="G61" s="10" t="s">
        <v>8</v>
      </c>
      <c r="H61" s="10" t="s">
        <v>127</v>
      </c>
      <c r="I61" s="10" t="s">
        <v>10</v>
      </c>
      <c r="J61" s="10" t="s">
        <v>128</v>
      </c>
    </row>
    <row r="62" spans="1:10" x14ac:dyDescent="0.25">
      <c r="A62" s="10" t="s">
        <v>8</v>
      </c>
      <c r="B62" s="10" t="s">
        <v>129</v>
      </c>
      <c r="C62" s="10" t="s">
        <v>10</v>
      </c>
      <c r="D62" s="10" t="s">
        <v>130</v>
      </c>
      <c r="G62" s="10" t="s">
        <v>8</v>
      </c>
      <c r="H62" s="10" t="s">
        <v>129</v>
      </c>
      <c r="I62" s="10" t="s">
        <v>10</v>
      </c>
      <c r="J62" s="10" t="s">
        <v>130</v>
      </c>
    </row>
    <row r="63" spans="1:10" x14ac:dyDescent="0.25">
      <c r="A63" s="10" t="s">
        <v>8</v>
      </c>
      <c r="B63" s="10" t="s">
        <v>131</v>
      </c>
      <c r="C63" s="10" t="s">
        <v>10</v>
      </c>
      <c r="D63" s="10" t="s">
        <v>132</v>
      </c>
      <c r="G63" s="10" t="s">
        <v>8</v>
      </c>
      <c r="H63" s="10" t="s">
        <v>131</v>
      </c>
      <c r="I63" s="10" t="s">
        <v>10</v>
      </c>
      <c r="J63" s="10" t="s">
        <v>132</v>
      </c>
    </row>
    <row r="64" spans="1:10" x14ac:dyDescent="0.25">
      <c r="A64" s="10" t="s">
        <v>133</v>
      </c>
      <c r="B64" s="10" t="s">
        <v>135</v>
      </c>
      <c r="C64" s="10" t="s">
        <v>6</v>
      </c>
      <c r="D64" s="10" t="s">
        <v>88</v>
      </c>
      <c r="G64" s="10" t="s">
        <v>133</v>
      </c>
      <c r="H64" s="10" t="s">
        <v>135</v>
      </c>
      <c r="I64" s="10" t="s">
        <v>6</v>
      </c>
      <c r="J64" s="10" t="s">
        <v>88</v>
      </c>
    </row>
    <row r="65" spans="1:10" x14ac:dyDescent="0.25">
      <c r="A65" s="10" t="s">
        <v>8</v>
      </c>
      <c r="B65" s="10" t="s">
        <v>136</v>
      </c>
      <c r="C65" s="10" t="s">
        <v>10</v>
      </c>
      <c r="D65" s="10" t="s">
        <v>137</v>
      </c>
      <c r="G65" s="10" t="s">
        <v>8</v>
      </c>
      <c r="H65" s="10" t="s">
        <v>136</v>
      </c>
      <c r="I65" s="10" t="s">
        <v>10</v>
      </c>
      <c r="J65" s="10" t="s">
        <v>137</v>
      </c>
    </row>
    <row r="66" spans="1:10" x14ac:dyDescent="0.25">
      <c r="A66" s="10" t="s">
        <v>8</v>
      </c>
      <c r="B66" s="10" t="s">
        <v>138</v>
      </c>
      <c r="C66" s="10" t="s">
        <v>10</v>
      </c>
      <c r="D66" s="10" t="s">
        <v>7</v>
      </c>
      <c r="G66" s="10" t="s">
        <v>8</v>
      </c>
      <c r="H66" s="10" t="s">
        <v>138</v>
      </c>
      <c r="I66" s="10" t="s">
        <v>10</v>
      </c>
      <c r="J66" s="10" t="s">
        <v>7</v>
      </c>
    </row>
    <row r="67" spans="1:10" x14ac:dyDescent="0.25">
      <c r="A67" s="10" t="s">
        <v>139</v>
      </c>
      <c r="B67" s="10" t="s">
        <v>141</v>
      </c>
      <c r="C67" s="10" t="s">
        <v>6</v>
      </c>
      <c r="D67" s="10" t="s">
        <v>88</v>
      </c>
      <c r="G67" s="10" t="s">
        <v>139</v>
      </c>
      <c r="H67" s="10" t="s">
        <v>141</v>
      </c>
      <c r="I67" s="10" t="s">
        <v>6</v>
      </c>
      <c r="J67" s="10" t="s">
        <v>88</v>
      </c>
    </row>
    <row r="68" spans="1:10" x14ac:dyDescent="0.25">
      <c r="A68" s="10" t="s">
        <v>8</v>
      </c>
      <c r="B68" s="10" t="s">
        <v>142</v>
      </c>
      <c r="C68" s="10" t="s">
        <v>10</v>
      </c>
      <c r="D68" s="10" t="s">
        <v>88</v>
      </c>
      <c r="G68" s="10" t="s">
        <v>8</v>
      </c>
      <c r="H68" s="10" t="s">
        <v>142</v>
      </c>
      <c r="I68" s="10" t="s">
        <v>10</v>
      </c>
      <c r="J68" s="10" t="s">
        <v>88</v>
      </c>
    </row>
    <row r="69" spans="1:10" x14ac:dyDescent="0.25">
      <c r="A69" s="10" t="s">
        <v>143</v>
      </c>
      <c r="B69" s="10" t="s">
        <v>145</v>
      </c>
      <c r="C69" s="10" t="s">
        <v>6</v>
      </c>
      <c r="D69" s="10" t="s">
        <v>146</v>
      </c>
      <c r="G69" s="10" t="s">
        <v>143</v>
      </c>
      <c r="H69" s="10" t="s">
        <v>145</v>
      </c>
      <c r="I69" s="10" t="s">
        <v>6</v>
      </c>
      <c r="J69" s="10" t="s">
        <v>146</v>
      </c>
    </row>
    <row r="70" spans="1:10" x14ac:dyDescent="0.25">
      <c r="A70" s="10" t="s">
        <v>8</v>
      </c>
      <c r="B70" s="10" t="s">
        <v>147</v>
      </c>
      <c r="C70" s="10" t="s">
        <v>10</v>
      </c>
      <c r="D70" s="10" t="s">
        <v>15</v>
      </c>
      <c r="G70" s="10" t="s">
        <v>8</v>
      </c>
      <c r="H70" s="10" t="s">
        <v>147</v>
      </c>
      <c r="I70" s="10" t="s">
        <v>10</v>
      </c>
      <c r="J70" s="10" t="s">
        <v>15</v>
      </c>
    </row>
    <row r="71" spans="1:10" x14ac:dyDescent="0.25">
      <c r="A71" s="10" t="s">
        <v>8</v>
      </c>
      <c r="B71" s="10" t="s">
        <v>148</v>
      </c>
      <c r="C71" s="10" t="s">
        <v>10</v>
      </c>
      <c r="D71" s="10" t="s">
        <v>146</v>
      </c>
      <c r="G71" s="10" t="s">
        <v>8</v>
      </c>
      <c r="H71" s="10" t="s">
        <v>148</v>
      </c>
      <c r="I71" s="10" t="s">
        <v>10</v>
      </c>
      <c r="J71" s="10" t="s">
        <v>146</v>
      </c>
    </row>
    <row r="72" spans="1:10" x14ac:dyDescent="0.25">
      <c r="A72" s="10" t="s">
        <v>149</v>
      </c>
      <c r="B72" s="10" t="s">
        <v>151</v>
      </c>
      <c r="C72" s="10" t="s">
        <v>6</v>
      </c>
      <c r="D72" s="10" t="s">
        <v>152</v>
      </c>
      <c r="G72" s="10" t="s">
        <v>149</v>
      </c>
      <c r="H72" s="10" t="s">
        <v>151</v>
      </c>
      <c r="I72" s="10" t="s">
        <v>6</v>
      </c>
      <c r="J72" s="10" t="s">
        <v>152</v>
      </c>
    </row>
    <row r="73" spans="1:10" x14ac:dyDescent="0.25">
      <c r="A73" s="10" t="s">
        <v>8</v>
      </c>
      <c r="B73" s="10" t="s">
        <v>153</v>
      </c>
      <c r="C73" s="10" t="s">
        <v>10</v>
      </c>
      <c r="D73" s="10" t="s">
        <v>42</v>
      </c>
      <c r="G73" s="10" t="s">
        <v>8</v>
      </c>
      <c r="H73" s="10" t="s">
        <v>153</v>
      </c>
      <c r="I73" s="10" t="s">
        <v>10</v>
      </c>
      <c r="J73" s="10" t="s">
        <v>42</v>
      </c>
    </row>
    <row r="74" spans="1:10" x14ac:dyDescent="0.25">
      <c r="A74" s="10" t="s">
        <v>8</v>
      </c>
      <c r="B74" s="10" t="s">
        <v>154</v>
      </c>
      <c r="C74" s="10" t="s">
        <v>10</v>
      </c>
      <c r="D74" s="10" t="s">
        <v>152</v>
      </c>
      <c r="G74" s="10" t="s">
        <v>8</v>
      </c>
      <c r="H74" s="10" t="s">
        <v>154</v>
      </c>
      <c r="I74" s="10" t="s">
        <v>10</v>
      </c>
      <c r="J74" s="10" t="s">
        <v>152</v>
      </c>
    </row>
    <row r="75" spans="1:10" x14ac:dyDescent="0.25">
      <c r="A75" s="10" t="s">
        <v>155</v>
      </c>
      <c r="B75" s="10" t="s">
        <v>157</v>
      </c>
      <c r="C75" s="10" t="s">
        <v>6</v>
      </c>
      <c r="D75" s="10" t="s">
        <v>152</v>
      </c>
      <c r="G75" s="10" t="s">
        <v>155</v>
      </c>
      <c r="H75" s="10" t="s">
        <v>157</v>
      </c>
      <c r="I75" s="10" t="s">
        <v>6</v>
      </c>
      <c r="J75" s="10" t="s">
        <v>152</v>
      </c>
    </row>
    <row r="76" spans="1:10" x14ac:dyDescent="0.25">
      <c r="A76" s="10" t="s">
        <v>8</v>
      </c>
      <c r="B76" s="10" t="s">
        <v>158</v>
      </c>
      <c r="C76" s="10" t="s">
        <v>6</v>
      </c>
      <c r="D76" s="10" t="s">
        <v>15</v>
      </c>
      <c r="G76" s="10" t="s">
        <v>8</v>
      </c>
      <c r="H76" s="10" t="s">
        <v>158</v>
      </c>
      <c r="I76" s="10" t="s">
        <v>6</v>
      </c>
      <c r="J76" s="10" t="s">
        <v>15</v>
      </c>
    </row>
    <row r="77" spans="1:10" x14ac:dyDescent="0.25">
      <c r="A77" s="10" t="s">
        <v>8</v>
      </c>
      <c r="B77" s="10" t="s">
        <v>159</v>
      </c>
      <c r="C77" s="10" t="s">
        <v>10</v>
      </c>
      <c r="D77" s="10" t="s">
        <v>152</v>
      </c>
      <c r="G77" s="10" t="s">
        <v>8</v>
      </c>
      <c r="H77" s="10" t="s">
        <v>159</v>
      </c>
      <c r="I77" s="10" t="s">
        <v>10</v>
      </c>
      <c r="J77" s="10" t="s">
        <v>152</v>
      </c>
    </row>
    <row r="78" spans="1:10" x14ac:dyDescent="0.25">
      <c r="A78" s="10" t="s">
        <v>8</v>
      </c>
      <c r="B78" s="10" t="s">
        <v>160</v>
      </c>
      <c r="C78" s="10" t="s">
        <v>10</v>
      </c>
      <c r="D78" s="10" t="s">
        <v>152</v>
      </c>
      <c r="G78" s="10" t="s">
        <v>8</v>
      </c>
      <c r="H78" s="10" t="s">
        <v>160</v>
      </c>
      <c r="I78" s="10" t="s">
        <v>10</v>
      </c>
      <c r="J78" s="10" t="s">
        <v>152</v>
      </c>
    </row>
    <row r="79" spans="1:10" x14ac:dyDescent="0.25">
      <c r="A79" s="10" t="s">
        <v>8</v>
      </c>
      <c r="B79" s="10" t="s">
        <v>161</v>
      </c>
      <c r="C79" s="10" t="s">
        <v>10</v>
      </c>
      <c r="D79" s="10" t="s">
        <v>13</v>
      </c>
      <c r="G79" s="10" t="s">
        <v>8</v>
      </c>
      <c r="H79" s="10" t="s">
        <v>161</v>
      </c>
      <c r="I79" s="10" t="s">
        <v>10</v>
      </c>
      <c r="J79" s="10" t="s">
        <v>13</v>
      </c>
    </row>
    <row r="80" spans="1:10" x14ac:dyDescent="0.25">
      <c r="A80" s="10" t="s">
        <v>162</v>
      </c>
      <c r="B80" s="10" t="s">
        <v>164</v>
      </c>
      <c r="C80" s="10" t="s">
        <v>6</v>
      </c>
      <c r="D80" s="10" t="s">
        <v>13</v>
      </c>
      <c r="G80" s="10" t="s">
        <v>162</v>
      </c>
      <c r="H80" s="10" t="s">
        <v>164</v>
      </c>
      <c r="I80" s="10" t="s">
        <v>6</v>
      </c>
      <c r="J80" s="10" t="s">
        <v>13</v>
      </c>
    </row>
    <row r="81" spans="1:10" x14ac:dyDescent="0.25">
      <c r="A81" s="10" t="s">
        <v>8</v>
      </c>
      <c r="B81" s="10" t="s">
        <v>165</v>
      </c>
      <c r="C81" s="10" t="s">
        <v>10</v>
      </c>
      <c r="D81" s="10" t="s">
        <v>166</v>
      </c>
      <c r="G81" s="10" t="s">
        <v>8</v>
      </c>
      <c r="H81" s="10" t="s">
        <v>165</v>
      </c>
      <c r="I81" s="10" t="s">
        <v>10</v>
      </c>
      <c r="J81" s="10" t="s">
        <v>166</v>
      </c>
    </row>
    <row r="82" spans="1:10" x14ac:dyDescent="0.25">
      <c r="A82" s="10" t="s">
        <v>8</v>
      </c>
      <c r="B82" s="10" t="s">
        <v>167</v>
      </c>
      <c r="C82" s="10" t="s">
        <v>10</v>
      </c>
      <c r="D82" s="10" t="s">
        <v>168</v>
      </c>
      <c r="G82" s="10" t="s">
        <v>8</v>
      </c>
      <c r="H82" s="10" t="s">
        <v>167</v>
      </c>
      <c r="I82" s="10" t="s">
        <v>10</v>
      </c>
      <c r="J82" s="10" t="s">
        <v>168</v>
      </c>
    </row>
    <row r="83" spans="1:10" x14ac:dyDescent="0.25">
      <c r="A83" s="10" t="s">
        <v>8</v>
      </c>
      <c r="B83" s="10" t="s">
        <v>169</v>
      </c>
      <c r="C83" s="10" t="s">
        <v>10</v>
      </c>
      <c r="D83" s="10" t="s">
        <v>895</v>
      </c>
      <c r="G83" s="10" t="s">
        <v>8</v>
      </c>
      <c r="H83" s="10" t="s">
        <v>169</v>
      </c>
      <c r="I83" s="10" t="s">
        <v>10</v>
      </c>
      <c r="J83" s="10" t="s">
        <v>895</v>
      </c>
    </row>
    <row r="84" spans="1:10" x14ac:dyDescent="0.25">
      <c r="A84" s="10" t="s">
        <v>8</v>
      </c>
      <c r="B84" s="10" t="s">
        <v>170</v>
      </c>
      <c r="C84" s="10" t="s">
        <v>10</v>
      </c>
      <c r="D84" s="10" t="s">
        <v>171</v>
      </c>
      <c r="G84" s="10" t="s">
        <v>8</v>
      </c>
      <c r="H84" s="10" t="s">
        <v>170</v>
      </c>
      <c r="I84" s="10" t="s">
        <v>10</v>
      </c>
      <c r="J84" s="10" t="s">
        <v>171</v>
      </c>
    </row>
    <row r="85" spans="1:10" x14ac:dyDescent="0.25">
      <c r="A85" s="10" t="s">
        <v>172</v>
      </c>
      <c r="B85" s="10" t="s">
        <v>174</v>
      </c>
      <c r="C85" s="10" t="s">
        <v>6</v>
      </c>
      <c r="D85" s="10" t="s">
        <v>13</v>
      </c>
      <c r="G85" s="10" t="s">
        <v>172</v>
      </c>
      <c r="H85" s="10" t="s">
        <v>174</v>
      </c>
      <c r="I85" s="10" t="s">
        <v>6</v>
      </c>
      <c r="J85" s="10" t="s">
        <v>13</v>
      </c>
    </row>
    <row r="86" spans="1:10" x14ac:dyDescent="0.25">
      <c r="A86" s="10" t="s">
        <v>8</v>
      </c>
      <c r="B86" s="10" t="s">
        <v>175</v>
      </c>
      <c r="C86" s="10" t="s">
        <v>10</v>
      </c>
      <c r="D86" s="10" t="s">
        <v>176</v>
      </c>
      <c r="G86" s="10" t="s">
        <v>8</v>
      </c>
      <c r="H86" s="10" t="s">
        <v>175</v>
      </c>
      <c r="I86" s="10" t="s">
        <v>10</v>
      </c>
      <c r="J86" s="10" t="s">
        <v>176</v>
      </c>
    </row>
    <row r="87" spans="1:10" x14ac:dyDescent="0.25">
      <c r="A87" s="10" t="s">
        <v>177</v>
      </c>
      <c r="B87" s="10" t="s">
        <v>179</v>
      </c>
      <c r="C87" s="10" t="s">
        <v>6</v>
      </c>
      <c r="D87" s="10" t="s">
        <v>13</v>
      </c>
      <c r="G87" s="10" t="s">
        <v>177</v>
      </c>
      <c r="H87" s="10" t="s">
        <v>179</v>
      </c>
      <c r="I87" s="10" t="s">
        <v>6</v>
      </c>
      <c r="J87" s="10" t="s">
        <v>13</v>
      </c>
    </row>
    <row r="88" spans="1:10" x14ac:dyDescent="0.25">
      <c r="A88" s="10" t="s">
        <v>180</v>
      </c>
      <c r="B88" s="10" t="s">
        <v>182</v>
      </c>
      <c r="C88" s="10" t="s">
        <v>6</v>
      </c>
      <c r="D88" s="10" t="s">
        <v>13</v>
      </c>
      <c r="G88" s="10" t="s">
        <v>180</v>
      </c>
      <c r="H88" s="10" t="s">
        <v>182</v>
      </c>
      <c r="I88" s="10" t="s">
        <v>6</v>
      </c>
      <c r="J88" s="10" t="s">
        <v>13</v>
      </c>
    </row>
    <row r="89" spans="1:10" x14ac:dyDescent="0.25">
      <c r="A89" s="10" t="s">
        <v>8</v>
      </c>
      <c r="B89" s="10" t="s">
        <v>183</v>
      </c>
      <c r="C89" s="10" t="s">
        <v>10</v>
      </c>
      <c r="D89" s="10" t="s">
        <v>13</v>
      </c>
      <c r="G89" s="10" t="s">
        <v>8</v>
      </c>
      <c r="H89" s="10" t="s">
        <v>183</v>
      </c>
      <c r="I89" s="10" t="s">
        <v>10</v>
      </c>
      <c r="J89" s="10" t="s">
        <v>13</v>
      </c>
    </row>
    <row r="90" spans="1:10" x14ac:dyDescent="0.25">
      <c r="A90" s="10" t="s">
        <v>8</v>
      </c>
      <c r="B90" s="10" t="s">
        <v>184</v>
      </c>
      <c r="C90" s="10" t="s">
        <v>10</v>
      </c>
      <c r="D90" s="10" t="s">
        <v>13</v>
      </c>
      <c r="G90" s="10" t="s">
        <v>8</v>
      </c>
      <c r="H90" s="10" t="s">
        <v>184</v>
      </c>
      <c r="I90" s="10" t="s">
        <v>10</v>
      </c>
      <c r="J90" s="10" t="s">
        <v>13</v>
      </c>
    </row>
    <row r="91" spans="1:10" x14ac:dyDescent="0.25">
      <c r="A91" s="10" t="s">
        <v>8</v>
      </c>
      <c r="B91" s="10" t="s">
        <v>185</v>
      </c>
      <c r="C91" s="10" t="s">
        <v>10</v>
      </c>
      <c r="D91" s="10" t="s">
        <v>13</v>
      </c>
      <c r="G91" s="10" t="s">
        <v>8</v>
      </c>
      <c r="H91" s="10" t="s">
        <v>185</v>
      </c>
      <c r="I91" s="10" t="s">
        <v>10</v>
      </c>
      <c r="J91" s="10" t="s">
        <v>13</v>
      </c>
    </row>
    <row r="92" spans="1:10" x14ac:dyDescent="0.25">
      <c r="A92" s="10" t="s">
        <v>8</v>
      </c>
      <c r="B92" s="10" t="s">
        <v>186</v>
      </c>
      <c r="C92" s="10" t="s">
        <v>10</v>
      </c>
      <c r="D92" s="10" t="s">
        <v>88</v>
      </c>
      <c r="G92" s="10" t="s">
        <v>8</v>
      </c>
      <c r="H92" s="10" t="s">
        <v>186</v>
      </c>
      <c r="I92" s="10" t="s">
        <v>10</v>
      </c>
      <c r="J92" s="10" t="s">
        <v>88</v>
      </c>
    </row>
    <row r="93" spans="1:10" x14ac:dyDescent="0.25">
      <c r="A93" s="10" t="s">
        <v>187</v>
      </c>
      <c r="B93" s="10" t="s">
        <v>189</v>
      </c>
      <c r="C93" s="10" t="s">
        <v>6</v>
      </c>
      <c r="D93" s="10" t="s">
        <v>13</v>
      </c>
      <c r="G93" s="10" t="s">
        <v>187</v>
      </c>
      <c r="H93" s="10" t="s">
        <v>189</v>
      </c>
      <c r="I93" s="10" t="s">
        <v>6</v>
      </c>
      <c r="J93" s="10" t="s">
        <v>13</v>
      </c>
    </row>
    <row r="94" spans="1:10" x14ac:dyDescent="0.25">
      <c r="A94" s="10" t="s">
        <v>8</v>
      </c>
      <c r="B94" s="10" t="s">
        <v>190</v>
      </c>
      <c r="C94" s="10" t="s">
        <v>6</v>
      </c>
      <c r="D94" s="10" t="s">
        <v>13</v>
      </c>
      <c r="G94" s="10" t="s">
        <v>8</v>
      </c>
      <c r="H94" s="10" t="s">
        <v>190</v>
      </c>
      <c r="I94" s="10" t="s">
        <v>6</v>
      </c>
      <c r="J94" s="10" t="s">
        <v>13</v>
      </c>
    </row>
    <row r="95" spans="1:10" x14ac:dyDescent="0.25">
      <c r="A95" s="10" t="s">
        <v>8</v>
      </c>
      <c r="B95" s="10" t="s">
        <v>191</v>
      </c>
      <c r="C95" s="10" t="s">
        <v>10</v>
      </c>
      <c r="D95" s="10" t="s">
        <v>192</v>
      </c>
      <c r="G95" s="10" t="s">
        <v>8</v>
      </c>
      <c r="H95" s="10" t="s">
        <v>191</v>
      </c>
      <c r="I95" s="10" t="s">
        <v>10</v>
      </c>
      <c r="J95" s="10" t="s">
        <v>192</v>
      </c>
    </row>
    <row r="96" spans="1:10" x14ac:dyDescent="0.25">
      <c r="A96" s="10" t="s">
        <v>8</v>
      </c>
      <c r="B96" s="10" t="s">
        <v>193</v>
      </c>
      <c r="C96" s="10" t="s">
        <v>10</v>
      </c>
      <c r="D96" s="10" t="s">
        <v>767</v>
      </c>
      <c r="G96" s="10" t="s">
        <v>8</v>
      </c>
      <c r="H96" s="10" t="s">
        <v>193</v>
      </c>
      <c r="I96" s="10" t="s">
        <v>10</v>
      </c>
      <c r="J96" s="10" t="s">
        <v>767</v>
      </c>
    </row>
    <row r="97" spans="1:10" x14ac:dyDescent="0.25">
      <c r="A97" s="10" t="s">
        <v>8</v>
      </c>
      <c r="B97" s="10" t="s">
        <v>194</v>
      </c>
      <c r="C97" s="10" t="s">
        <v>10</v>
      </c>
      <c r="D97" s="10" t="s">
        <v>195</v>
      </c>
      <c r="G97" s="10" t="s">
        <v>8</v>
      </c>
      <c r="H97" s="10" t="s">
        <v>194</v>
      </c>
      <c r="I97" s="10" t="s">
        <v>10</v>
      </c>
      <c r="J97" s="10" t="s">
        <v>195</v>
      </c>
    </row>
    <row r="98" spans="1:10" x14ac:dyDescent="0.25">
      <c r="A98" s="10" t="s">
        <v>196</v>
      </c>
      <c r="B98" s="10" t="s">
        <v>198</v>
      </c>
      <c r="C98" s="10" t="s">
        <v>6</v>
      </c>
      <c r="D98" s="10" t="s">
        <v>13</v>
      </c>
      <c r="G98" s="10" t="s">
        <v>196</v>
      </c>
      <c r="H98" s="10" t="s">
        <v>198</v>
      </c>
      <c r="I98" s="10" t="s">
        <v>6</v>
      </c>
      <c r="J98" s="10" t="s">
        <v>13</v>
      </c>
    </row>
    <row r="99" spans="1:10" x14ac:dyDescent="0.25">
      <c r="A99" s="10" t="s">
        <v>8</v>
      </c>
      <c r="B99" s="10" t="s">
        <v>199</v>
      </c>
      <c r="C99" s="10" t="s">
        <v>10</v>
      </c>
      <c r="D99" s="10" t="s">
        <v>13</v>
      </c>
      <c r="G99" s="10" t="s">
        <v>8</v>
      </c>
      <c r="H99" s="10" t="s">
        <v>199</v>
      </c>
      <c r="I99" s="10" t="s">
        <v>10</v>
      </c>
      <c r="J99" s="10" t="s">
        <v>13</v>
      </c>
    </row>
    <row r="100" spans="1:10" x14ac:dyDescent="0.25">
      <c r="A100" s="10" t="s">
        <v>8</v>
      </c>
      <c r="B100" s="10" t="s">
        <v>200</v>
      </c>
      <c r="C100" s="10" t="s">
        <v>10</v>
      </c>
      <c r="D100" s="10" t="s">
        <v>13</v>
      </c>
      <c r="G100" s="10" t="s">
        <v>8</v>
      </c>
      <c r="H100" s="10" t="s">
        <v>200</v>
      </c>
      <c r="I100" s="10" t="s">
        <v>10</v>
      </c>
      <c r="J100" s="10" t="s">
        <v>13</v>
      </c>
    </row>
    <row r="101" spans="1:10" x14ac:dyDescent="0.25">
      <c r="A101" s="10" t="s">
        <v>201</v>
      </c>
      <c r="B101" s="10" t="s">
        <v>203</v>
      </c>
      <c r="C101" s="10" t="s">
        <v>6</v>
      </c>
      <c r="D101" s="10" t="s">
        <v>13</v>
      </c>
      <c r="G101" s="10" t="s">
        <v>201</v>
      </c>
      <c r="H101" s="10" t="s">
        <v>203</v>
      </c>
      <c r="I101" s="10" t="s">
        <v>6</v>
      </c>
      <c r="J101" s="10" t="s">
        <v>13</v>
      </c>
    </row>
    <row r="102" spans="1:10" x14ac:dyDescent="0.25">
      <c r="A102" s="10" t="s">
        <v>8</v>
      </c>
      <c r="B102" s="10" t="s">
        <v>204</v>
      </c>
      <c r="C102" s="10" t="s">
        <v>10</v>
      </c>
      <c r="D102" s="10" t="s">
        <v>13</v>
      </c>
      <c r="G102" s="10" t="s">
        <v>8</v>
      </c>
      <c r="H102" s="10" t="s">
        <v>204</v>
      </c>
      <c r="I102" s="10" t="s">
        <v>10</v>
      </c>
      <c r="J102" s="10" t="s">
        <v>13</v>
      </c>
    </row>
    <row r="103" spans="1:10" x14ac:dyDescent="0.25">
      <c r="A103" s="10" t="s">
        <v>205</v>
      </c>
      <c r="B103" s="10" t="s">
        <v>207</v>
      </c>
      <c r="C103" s="10" t="s">
        <v>6</v>
      </c>
      <c r="D103" s="10" t="s">
        <v>13</v>
      </c>
      <c r="G103" s="10" t="s">
        <v>205</v>
      </c>
      <c r="H103" s="10" t="s">
        <v>207</v>
      </c>
      <c r="I103" s="10" t="s">
        <v>6</v>
      </c>
      <c r="J103" s="10" t="s">
        <v>13</v>
      </c>
    </row>
    <row r="104" spans="1:10" x14ac:dyDescent="0.25">
      <c r="A104" s="10" t="s">
        <v>8</v>
      </c>
      <c r="B104" s="10" t="s">
        <v>208</v>
      </c>
      <c r="C104" s="10" t="s">
        <v>10</v>
      </c>
      <c r="D104" s="10" t="s">
        <v>209</v>
      </c>
      <c r="G104" s="10" t="s">
        <v>8</v>
      </c>
      <c r="H104" s="10" t="s">
        <v>208</v>
      </c>
      <c r="I104" s="10" t="s">
        <v>10</v>
      </c>
      <c r="J104" s="10" t="s">
        <v>209</v>
      </c>
    </row>
    <row r="105" spans="1:10" x14ac:dyDescent="0.25">
      <c r="A105" s="10" t="s">
        <v>210</v>
      </c>
      <c r="B105" s="10" t="s">
        <v>212</v>
      </c>
      <c r="C105" s="10" t="s">
        <v>6</v>
      </c>
      <c r="D105" s="10" t="s">
        <v>13</v>
      </c>
      <c r="G105" s="10" t="s">
        <v>210</v>
      </c>
      <c r="H105" s="10" t="s">
        <v>212</v>
      </c>
      <c r="I105" s="10" t="s">
        <v>6</v>
      </c>
      <c r="J105" s="10" t="s">
        <v>13</v>
      </c>
    </row>
    <row r="106" spans="1:10" x14ac:dyDescent="0.25">
      <c r="A106" s="10" t="s">
        <v>8</v>
      </c>
      <c r="B106" s="10" t="s">
        <v>213</v>
      </c>
      <c r="C106" s="10" t="s">
        <v>10</v>
      </c>
      <c r="D106" s="10" t="s">
        <v>214</v>
      </c>
      <c r="G106" s="10" t="s">
        <v>8</v>
      </c>
      <c r="H106" s="10" t="s">
        <v>213</v>
      </c>
      <c r="I106" s="10" t="s">
        <v>10</v>
      </c>
      <c r="J106" s="10" t="s">
        <v>214</v>
      </c>
    </row>
    <row r="107" spans="1:10" x14ac:dyDescent="0.25">
      <c r="A107" s="10" t="s">
        <v>215</v>
      </c>
      <c r="B107" s="10" t="s">
        <v>217</v>
      </c>
      <c r="C107" s="10" t="s">
        <v>6</v>
      </c>
      <c r="D107" s="10" t="s">
        <v>13</v>
      </c>
      <c r="G107" s="10" t="s">
        <v>215</v>
      </c>
      <c r="H107" s="10" t="s">
        <v>217</v>
      </c>
      <c r="I107" s="10" t="s">
        <v>6</v>
      </c>
      <c r="J107" s="10" t="s">
        <v>13</v>
      </c>
    </row>
    <row r="108" spans="1:10" x14ac:dyDescent="0.25">
      <c r="A108" s="10" t="s">
        <v>8</v>
      </c>
      <c r="B108" s="10" t="s">
        <v>218</v>
      </c>
      <c r="C108" s="10" t="s">
        <v>10</v>
      </c>
      <c r="D108" s="10" t="s">
        <v>13</v>
      </c>
      <c r="G108" s="10" t="s">
        <v>8</v>
      </c>
      <c r="H108" s="10" t="s">
        <v>218</v>
      </c>
      <c r="I108" s="10" t="s">
        <v>10</v>
      </c>
      <c r="J108" s="10" t="s">
        <v>13</v>
      </c>
    </row>
    <row r="109" spans="1:10" x14ac:dyDescent="0.25">
      <c r="A109" s="10" t="s">
        <v>8</v>
      </c>
      <c r="B109" s="10" t="s">
        <v>219</v>
      </c>
      <c r="C109" s="10" t="s">
        <v>10</v>
      </c>
      <c r="D109" s="10" t="s">
        <v>13</v>
      </c>
      <c r="G109" s="10" t="s">
        <v>8</v>
      </c>
      <c r="H109" s="10" t="s">
        <v>219</v>
      </c>
      <c r="I109" s="10" t="s">
        <v>10</v>
      </c>
      <c r="J109" s="10" t="s">
        <v>13</v>
      </c>
    </row>
    <row r="110" spans="1:10" x14ac:dyDescent="0.25">
      <c r="A110" s="10" t="s">
        <v>220</v>
      </c>
      <c r="B110" s="10" t="s">
        <v>222</v>
      </c>
      <c r="C110" s="10" t="s">
        <v>6</v>
      </c>
      <c r="D110" s="10" t="s">
        <v>13</v>
      </c>
      <c r="G110" s="10" t="s">
        <v>220</v>
      </c>
      <c r="H110" s="10" t="s">
        <v>222</v>
      </c>
      <c r="I110" s="10" t="s">
        <v>6</v>
      </c>
      <c r="J110" s="10" t="s">
        <v>13</v>
      </c>
    </row>
    <row r="111" spans="1:10" x14ac:dyDescent="0.25">
      <c r="A111" s="10" t="s">
        <v>223</v>
      </c>
      <c r="B111" s="10" t="s">
        <v>225</v>
      </c>
      <c r="C111" s="10" t="s">
        <v>6</v>
      </c>
      <c r="D111" s="10" t="s">
        <v>13</v>
      </c>
      <c r="G111" s="10" t="s">
        <v>223</v>
      </c>
      <c r="H111" s="10" t="s">
        <v>225</v>
      </c>
      <c r="I111" s="10" t="s">
        <v>6</v>
      </c>
      <c r="J111" s="10" t="s">
        <v>13</v>
      </c>
    </row>
    <row r="112" spans="1:10" x14ac:dyDescent="0.25">
      <c r="A112" s="10" t="s">
        <v>8</v>
      </c>
      <c r="B112" s="10" t="s">
        <v>226</v>
      </c>
      <c r="C112" s="10" t="s">
        <v>10</v>
      </c>
      <c r="D112" s="10" t="s">
        <v>13</v>
      </c>
      <c r="G112" s="10" t="s">
        <v>8</v>
      </c>
      <c r="H112" s="10" t="s">
        <v>226</v>
      </c>
      <c r="I112" s="10" t="s">
        <v>10</v>
      </c>
      <c r="J112" s="10" t="s">
        <v>13</v>
      </c>
    </row>
    <row r="113" spans="1:10" x14ac:dyDescent="0.25">
      <c r="A113" s="10" t="s">
        <v>8</v>
      </c>
      <c r="B113" s="10" t="s">
        <v>227</v>
      </c>
      <c r="C113" s="10" t="s">
        <v>10</v>
      </c>
      <c r="D113" s="10" t="s">
        <v>13</v>
      </c>
      <c r="G113" s="10" t="s">
        <v>8</v>
      </c>
      <c r="H113" s="10" t="s">
        <v>227</v>
      </c>
      <c r="I113" s="10" t="s">
        <v>10</v>
      </c>
      <c r="J113" s="10" t="s">
        <v>13</v>
      </c>
    </row>
    <row r="114" spans="1:10" x14ac:dyDescent="0.25">
      <c r="A114" s="10" t="s">
        <v>8</v>
      </c>
      <c r="B114" s="10" t="s">
        <v>228</v>
      </c>
      <c r="C114" s="10" t="s">
        <v>10</v>
      </c>
      <c r="D114" s="10" t="s">
        <v>229</v>
      </c>
      <c r="G114" s="10" t="s">
        <v>8</v>
      </c>
      <c r="H114" s="10" t="s">
        <v>228</v>
      </c>
      <c r="I114" s="10" t="s">
        <v>10</v>
      </c>
      <c r="J114" s="10" t="s">
        <v>229</v>
      </c>
    </row>
    <row r="115" spans="1:10" x14ac:dyDescent="0.25">
      <c r="A115" s="10" t="s">
        <v>8</v>
      </c>
      <c r="B115" s="10" t="s">
        <v>230</v>
      </c>
      <c r="C115" s="10" t="s">
        <v>10</v>
      </c>
      <c r="D115" s="10" t="s">
        <v>13</v>
      </c>
      <c r="G115" s="10" t="s">
        <v>8</v>
      </c>
      <c r="H115" s="10" t="s">
        <v>230</v>
      </c>
      <c r="I115" s="10" t="s">
        <v>10</v>
      </c>
      <c r="J115" s="10" t="s">
        <v>13</v>
      </c>
    </row>
    <row r="116" spans="1:10" x14ac:dyDescent="0.25">
      <c r="A116" s="10" t="s">
        <v>8</v>
      </c>
      <c r="B116" s="10" t="s">
        <v>231</v>
      </c>
      <c r="C116" s="10" t="s">
        <v>10</v>
      </c>
      <c r="D116" s="10" t="s">
        <v>768</v>
      </c>
      <c r="G116" s="10" t="s">
        <v>8</v>
      </c>
      <c r="H116" s="10" t="s">
        <v>231</v>
      </c>
      <c r="I116" s="10" t="s">
        <v>10</v>
      </c>
      <c r="J116" s="10" t="s">
        <v>768</v>
      </c>
    </row>
    <row r="117" spans="1:10" x14ac:dyDescent="0.25">
      <c r="A117" s="10" t="s">
        <v>232</v>
      </c>
      <c r="B117" s="10" t="s">
        <v>234</v>
      </c>
      <c r="C117" s="10" t="s">
        <v>6</v>
      </c>
      <c r="D117" s="10" t="s">
        <v>13</v>
      </c>
      <c r="G117" s="10" t="s">
        <v>232</v>
      </c>
      <c r="H117" s="10" t="s">
        <v>234</v>
      </c>
      <c r="I117" s="10" t="s">
        <v>6</v>
      </c>
      <c r="J117" s="10" t="s">
        <v>13</v>
      </c>
    </row>
    <row r="118" spans="1:10" x14ac:dyDescent="0.25">
      <c r="A118" s="10" t="s">
        <v>8</v>
      </c>
      <c r="B118" s="10" t="s">
        <v>235</v>
      </c>
      <c r="C118" s="10" t="s">
        <v>10</v>
      </c>
      <c r="D118" s="10" t="s">
        <v>236</v>
      </c>
      <c r="G118" s="10" t="s">
        <v>8</v>
      </c>
      <c r="H118" s="10" t="s">
        <v>235</v>
      </c>
      <c r="I118" s="10" t="s">
        <v>10</v>
      </c>
      <c r="J118" s="10" t="s">
        <v>236</v>
      </c>
    </row>
    <row r="119" spans="1:10" x14ac:dyDescent="0.25">
      <c r="A119" s="10" t="s">
        <v>8</v>
      </c>
      <c r="B119" s="10" t="s">
        <v>237</v>
      </c>
      <c r="C119" s="10" t="s">
        <v>10</v>
      </c>
      <c r="D119" s="10" t="s">
        <v>13</v>
      </c>
      <c r="G119" s="10" t="s">
        <v>8</v>
      </c>
      <c r="H119" s="10" t="s">
        <v>237</v>
      </c>
      <c r="I119" s="10" t="s">
        <v>10</v>
      </c>
      <c r="J119" s="10" t="s">
        <v>13</v>
      </c>
    </row>
    <row r="120" spans="1:10" x14ac:dyDescent="0.25">
      <c r="A120" s="10" t="s">
        <v>8</v>
      </c>
      <c r="B120" s="10" t="s">
        <v>238</v>
      </c>
      <c r="C120" s="10" t="s">
        <v>10</v>
      </c>
      <c r="D120" s="10" t="s">
        <v>13</v>
      </c>
      <c r="G120" s="10" t="s">
        <v>8</v>
      </c>
      <c r="H120" s="10" t="s">
        <v>238</v>
      </c>
      <c r="I120" s="10" t="s">
        <v>10</v>
      </c>
      <c r="J120" s="10" t="s">
        <v>13</v>
      </c>
    </row>
    <row r="121" spans="1:10" x14ac:dyDescent="0.25">
      <c r="A121" s="10" t="s">
        <v>239</v>
      </c>
      <c r="B121" s="10" t="s">
        <v>241</v>
      </c>
      <c r="C121" s="10" t="s">
        <v>6</v>
      </c>
      <c r="D121" s="10" t="s">
        <v>13</v>
      </c>
      <c r="G121" s="10" t="s">
        <v>239</v>
      </c>
      <c r="H121" s="10" t="s">
        <v>241</v>
      </c>
      <c r="I121" s="10" t="s">
        <v>6</v>
      </c>
      <c r="J121" s="10" t="s">
        <v>13</v>
      </c>
    </row>
    <row r="122" spans="1:10" x14ac:dyDescent="0.25">
      <c r="A122" s="10" t="s">
        <v>8</v>
      </c>
      <c r="B122" s="10" t="s">
        <v>242</v>
      </c>
      <c r="C122" s="10" t="s">
        <v>10</v>
      </c>
      <c r="D122" s="10" t="s">
        <v>243</v>
      </c>
      <c r="G122" s="10" t="s">
        <v>8</v>
      </c>
      <c r="H122" s="10" t="s">
        <v>242</v>
      </c>
      <c r="I122" s="10" t="s">
        <v>10</v>
      </c>
      <c r="J122" s="10" t="s">
        <v>243</v>
      </c>
    </row>
    <row r="123" spans="1:10" x14ac:dyDescent="0.25">
      <c r="A123" s="10" t="s">
        <v>8</v>
      </c>
      <c r="B123" s="10" t="s">
        <v>244</v>
      </c>
      <c r="C123" s="10" t="s">
        <v>10</v>
      </c>
      <c r="D123" s="10" t="s">
        <v>13</v>
      </c>
      <c r="G123" s="10" t="s">
        <v>8</v>
      </c>
      <c r="H123" s="10" t="s">
        <v>244</v>
      </c>
      <c r="I123" s="10" t="s">
        <v>10</v>
      </c>
      <c r="J123" s="10" t="s">
        <v>13</v>
      </c>
    </row>
    <row r="124" spans="1:10" x14ac:dyDescent="0.25">
      <c r="A124" s="10" t="s">
        <v>245</v>
      </c>
      <c r="B124" s="10" t="s">
        <v>247</v>
      </c>
      <c r="C124" s="10" t="s">
        <v>6</v>
      </c>
      <c r="D124" s="10" t="s">
        <v>13</v>
      </c>
      <c r="G124" s="10" t="s">
        <v>245</v>
      </c>
      <c r="H124" s="10" t="s">
        <v>247</v>
      </c>
      <c r="I124" s="10" t="s">
        <v>6</v>
      </c>
      <c r="J124" s="10" t="s">
        <v>13</v>
      </c>
    </row>
    <row r="125" spans="1:10" x14ac:dyDescent="0.25">
      <c r="A125" s="10" t="s">
        <v>8</v>
      </c>
      <c r="B125" s="10" t="s">
        <v>248</v>
      </c>
      <c r="C125" s="10" t="s">
        <v>10</v>
      </c>
      <c r="D125" s="10" t="s">
        <v>249</v>
      </c>
      <c r="G125" s="10" t="s">
        <v>8</v>
      </c>
      <c r="H125" s="10" t="s">
        <v>248</v>
      </c>
      <c r="I125" s="10" t="s">
        <v>10</v>
      </c>
      <c r="J125" s="10" t="s">
        <v>249</v>
      </c>
    </row>
    <row r="126" spans="1:10" x14ac:dyDescent="0.25">
      <c r="A126" s="10" t="s">
        <v>8</v>
      </c>
      <c r="B126" s="10" t="s">
        <v>250</v>
      </c>
      <c r="C126" s="10" t="s">
        <v>10</v>
      </c>
      <c r="D126" s="10" t="s">
        <v>13</v>
      </c>
      <c r="G126" s="10" t="s">
        <v>8</v>
      </c>
      <c r="H126" s="10" t="s">
        <v>250</v>
      </c>
      <c r="I126" s="10" t="s">
        <v>10</v>
      </c>
      <c r="J126" s="10" t="s">
        <v>13</v>
      </c>
    </row>
    <row r="127" spans="1:10" x14ac:dyDescent="0.25">
      <c r="A127" s="10" t="s">
        <v>251</v>
      </c>
      <c r="B127" s="10" t="s">
        <v>253</v>
      </c>
      <c r="C127" s="10" t="s">
        <v>6</v>
      </c>
      <c r="D127" s="10" t="s">
        <v>13</v>
      </c>
      <c r="G127" s="10" t="s">
        <v>251</v>
      </c>
      <c r="H127" s="10" t="s">
        <v>253</v>
      </c>
      <c r="I127" s="10" t="s">
        <v>6</v>
      </c>
      <c r="J127" s="10" t="s">
        <v>13</v>
      </c>
    </row>
    <row r="128" spans="1:10" x14ac:dyDescent="0.25">
      <c r="A128" s="10" t="s">
        <v>8</v>
      </c>
      <c r="B128" s="10" t="s">
        <v>254</v>
      </c>
      <c r="C128" s="10" t="s">
        <v>10</v>
      </c>
      <c r="D128" s="10" t="s">
        <v>411</v>
      </c>
      <c r="G128" s="10" t="s">
        <v>8</v>
      </c>
      <c r="H128" s="10" t="s">
        <v>254</v>
      </c>
      <c r="I128" s="10" t="s">
        <v>10</v>
      </c>
      <c r="J128" s="10" t="s">
        <v>411</v>
      </c>
    </row>
    <row r="129" spans="1:10" x14ac:dyDescent="0.25">
      <c r="A129" s="10" t="s">
        <v>255</v>
      </c>
      <c r="B129" s="10" t="s">
        <v>257</v>
      </c>
      <c r="C129" s="10" t="s">
        <v>6</v>
      </c>
      <c r="D129" s="10" t="s">
        <v>13</v>
      </c>
      <c r="G129" s="10" t="s">
        <v>255</v>
      </c>
      <c r="H129" s="10" t="s">
        <v>257</v>
      </c>
      <c r="I129" s="10" t="s">
        <v>6</v>
      </c>
      <c r="J129" s="10" t="s">
        <v>13</v>
      </c>
    </row>
    <row r="130" spans="1:10" x14ac:dyDescent="0.25">
      <c r="A130" s="10" t="s">
        <v>8</v>
      </c>
      <c r="B130" s="10" t="s">
        <v>258</v>
      </c>
      <c r="C130" s="10" t="s">
        <v>10</v>
      </c>
      <c r="D130" s="10" t="s">
        <v>13</v>
      </c>
      <c r="G130" s="10" t="s">
        <v>8</v>
      </c>
      <c r="H130" s="10" t="s">
        <v>258</v>
      </c>
      <c r="I130" s="10" t="s">
        <v>10</v>
      </c>
      <c r="J130" s="10" t="s">
        <v>13</v>
      </c>
    </row>
    <row r="131" spans="1:10" x14ac:dyDescent="0.25">
      <c r="A131" s="10" t="s">
        <v>259</v>
      </c>
      <c r="B131" s="10" t="s">
        <v>261</v>
      </c>
      <c r="C131" s="10" t="s">
        <v>6</v>
      </c>
      <c r="D131" s="10" t="s">
        <v>13</v>
      </c>
      <c r="G131" s="10" t="s">
        <v>259</v>
      </c>
      <c r="H131" s="10" t="s">
        <v>261</v>
      </c>
      <c r="I131" s="10" t="s">
        <v>6</v>
      </c>
      <c r="J131" s="10" t="s">
        <v>13</v>
      </c>
    </row>
    <row r="132" spans="1:10" x14ac:dyDescent="0.25">
      <c r="A132" s="10" t="s">
        <v>8</v>
      </c>
      <c r="B132" s="10" t="s">
        <v>262</v>
      </c>
      <c r="C132" s="10" t="s">
        <v>10</v>
      </c>
      <c r="D132" s="10" t="s">
        <v>263</v>
      </c>
      <c r="G132" s="10" t="s">
        <v>8</v>
      </c>
      <c r="H132" s="10" t="s">
        <v>262</v>
      </c>
      <c r="I132" s="10" t="s">
        <v>10</v>
      </c>
      <c r="J132" s="10" t="s">
        <v>263</v>
      </c>
    </row>
    <row r="133" spans="1:10" x14ac:dyDescent="0.25">
      <c r="A133" s="10" t="s">
        <v>8</v>
      </c>
      <c r="B133" s="10" t="s">
        <v>264</v>
      </c>
      <c r="C133" s="10" t="s">
        <v>10</v>
      </c>
      <c r="D133" s="10" t="s">
        <v>265</v>
      </c>
      <c r="G133" s="10" t="s">
        <v>8</v>
      </c>
      <c r="H133" s="10" t="s">
        <v>264</v>
      </c>
      <c r="I133" s="10" t="s">
        <v>10</v>
      </c>
      <c r="J133" s="10" t="s">
        <v>265</v>
      </c>
    </row>
    <row r="134" spans="1:10" x14ac:dyDescent="0.25">
      <c r="A134" s="10" t="s">
        <v>8</v>
      </c>
      <c r="B134" s="10" t="s">
        <v>266</v>
      </c>
      <c r="C134" s="10" t="s">
        <v>10</v>
      </c>
      <c r="D134" s="10" t="s">
        <v>267</v>
      </c>
      <c r="G134" s="10" t="s">
        <v>8</v>
      </c>
      <c r="H134" s="10" t="s">
        <v>266</v>
      </c>
      <c r="I134" s="10" t="s">
        <v>10</v>
      </c>
      <c r="J134" s="10" t="s">
        <v>267</v>
      </c>
    </row>
    <row r="135" spans="1:10" x14ac:dyDescent="0.25">
      <c r="A135" s="10" t="s">
        <v>268</v>
      </c>
      <c r="B135" s="10" t="s">
        <v>270</v>
      </c>
      <c r="C135" s="10" t="s">
        <v>6</v>
      </c>
      <c r="D135" s="10" t="s">
        <v>13</v>
      </c>
      <c r="G135" s="10" t="s">
        <v>268</v>
      </c>
      <c r="H135" s="10" t="s">
        <v>270</v>
      </c>
      <c r="I135" s="10" t="s">
        <v>6</v>
      </c>
      <c r="J135" s="10" t="s">
        <v>13</v>
      </c>
    </row>
    <row r="136" spans="1:10" x14ac:dyDescent="0.25">
      <c r="A136" s="10" t="s">
        <v>8</v>
      </c>
      <c r="B136" s="10" t="s">
        <v>271</v>
      </c>
      <c r="C136" s="10" t="s">
        <v>10</v>
      </c>
      <c r="D136" s="10" t="s">
        <v>896</v>
      </c>
      <c r="G136" s="10" t="s">
        <v>8</v>
      </c>
      <c r="H136" s="10" t="s">
        <v>271</v>
      </c>
      <c r="I136" s="10" t="s">
        <v>10</v>
      </c>
      <c r="J136" s="10" t="s">
        <v>896</v>
      </c>
    </row>
    <row r="137" spans="1:10" x14ac:dyDescent="0.25">
      <c r="A137" s="10" t="s">
        <v>8</v>
      </c>
      <c r="B137" s="10" t="s">
        <v>272</v>
      </c>
      <c r="C137" s="10" t="s">
        <v>10</v>
      </c>
      <c r="D137" s="10" t="s">
        <v>273</v>
      </c>
      <c r="G137" s="10" t="s">
        <v>8</v>
      </c>
      <c r="H137" s="10" t="s">
        <v>272</v>
      </c>
      <c r="I137" s="10" t="s">
        <v>10</v>
      </c>
      <c r="J137" s="10" t="s">
        <v>273</v>
      </c>
    </row>
    <row r="138" spans="1:10" x14ac:dyDescent="0.25">
      <c r="A138" s="10" t="s">
        <v>8</v>
      </c>
      <c r="B138" s="10" t="s">
        <v>274</v>
      </c>
      <c r="C138" s="10" t="s">
        <v>10</v>
      </c>
      <c r="D138" s="10" t="s">
        <v>275</v>
      </c>
      <c r="G138" s="10" t="s">
        <v>8</v>
      </c>
      <c r="H138" s="10" t="s">
        <v>274</v>
      </c>
      <c r="I138" s="10" t="s">
        <v>10</v>
      </c>
      <c r="J138" s="10" t="s">
        <v>275</v>
      </c>
    </row>
    <row r="139" spans="1:10" x14ac:dyDescent="0.25">
      <c r="A139" s="10" t="s">
        <v>276</v>
      </c>
      <c r="B139" s="10" t="s">
        <v>278</v>
      </c>
      <c r="C139" s="10" t="s">
        <v>6</v>
      </c>
      <c r="D139" s="10" t="s">
        <v>13</v>
      </c>
      <c r="G139" s="10" t="s">
        <v>276</v>
      </c>
      <c r="H139" s="10" t="s">
        <v>278</v>
      </c>
      <c r="I139" s="10" t="s">
        <v>6</v>
      </c>
      <c r="J139" s="10" t="s">
        <v>13</v>
      </c>
    </row>
    <row r="140" spans="1:10" x14ac:dyDescent="0.25">
      <c r="A140" s="10" t="s">
        <v>8</v>
      </c>
      <c r="B140" s="10" t="s">
        <v>279</v>
      </c>
      <c r="C140" s="10" t="s">
        <v>6</v>
      </c>
      <c r="D140" s="10" t="s">
        <v>13</v>
      </c>
      <c r="G140" s="10" t="s">
        <v>8</v>
      </c>
      <c r="H140" s="10" t="s">
        <v>279</v>
      </c>
      <c r="I140" s="10" t="s">
        <v>6</v>
      </c>
      <c r="J140" s="10" t="s">
        <v>13</v>
      </c>
    </row>
    <row r="141" spans="1:10" x14ac:dyDescent="0.25">
      <c r="A141" s="10" t="s">
        <v>280</v>
      </c>
      <c r="B141" s="10" t="s">
        <v>282</v>
      </c>
      <c r="C141" s="10" t="s">
        <v>6</v>
      </c>
      <c r="D141" s="10" t="s">
        <v>13</v>
      </c>
      <c r="G141" s="10" t="s">
        <v>280</v>
      </c>
      <c r="H141" s="10" t="s">
        <v>282</v>
      </c>
      <c r="I141" s="10" t="s">
        <v>6</v>
      </c>
      <c r="J141" s="10" t="s">
        <v>13</v>
      </c>
    </row>
    <row r="142" spans="1:10" x14ac:dyDescent="0.25">
      <c r="A142" s="10" t="s">
        <v>8</v>
      </c>
      <c r="B142" s="10" t="s">
        <v>283</v>
      </c>
      <c r="C142" s="10" t="s">
        <v>10</v>
      </c>
      <c r="D142" s="10" t="s">
        <v>284</v>
      </c>
      <c r="G142" s="10" t="s">
        <v>8</v>
      </c>
      <c r="H142" s="10" t="s">
        <v>283</v>
      </c>
      <c r="I142" s="10" t="s">
        <v>10</v>
      </c>
      <c r="J142" s="10" t="s">
        <v>284</v>
      </c>
    </row>
    <row r="143" spans="1:10" x14ac:dyDescent="0.25">
      <c r="A143" s="10" t="s">
        <v>8</v>
      </c>
      <c r="B143" s="10" t="s">
        <v>285</v>
      </c>
      <c r="C143" s="10" t="s">
        <v>10</v>
      </c>
      <c r="D143" s="10" t="s">
        <v>286</v>
      </c>
      <c r="G143" s="10" t="s">
        <v>8</v>
      </c>
      <c r="H143" s="10" t="s">
        <v>285</v>
      </c>
      <c r="I143" s="10" t="s">
        <v>10</v>
      </c>
      <c r="J143" s="10" t="s">
        <v>286</v>
      </c>
    </row>
    <row r="144" spans="1:10" x14ac:dyDescent="0.25">
      <c r="A144" s="10" t="s">
        <v>287</v>
      </c>
      <c r="B144" s="10" t="s">
        <v>289</v>
      </c>
      <c r="C144" s="10" t="s">
        <v>6</v>
      </c>
      <c r="D144" s="10" t="s">
        <v>13</v>
      </c>
      <c r="G144" s="10" t="s">
        <v>287</v>
      </c>
      <c r="H144" s="10" t="s">
        <v>289</v>
      </c>
      <c r="I144" s="10" t="s">
        <v>6</v>
      </c>
      <c r="J144" s="10" t="s">
        <v>13</v>
      </c>
    </row>
    <row r="145" spans="1:10" x14ac:dyDescent="0.25">
      <c r="A145" s="10" t="s">
        <v>290</v>
      </c>
      <c r="B145" s="10" t="s">
        <v>292</v>
      </c>
      <c r="C145" s="10" t="s">
        <v>6</v>
      </c>
      <c r="D145" s="10" t="s">
        <v>13</v>
      </c>
      <c r="G145" s="10" t="s">
        <v>290</v>
      </c>
      <c r="H145" s="10" t="s">
        <v>292</v>
      </c>
      <c r="I145" s="10" t="s">
        <v>6</v>
      </c>
      <c r="J145" s="10" t="s">
        <v>13</v>
      </c>
    </row>
    <row r="146" spans="1:10" x14ac:dyDescent="0.25">
      <c r="A146" s="10" t="s">
        <v>8</v>
      </c>
      <c r="B146" s="10" t="s">
        <v>293</v>
      </c>
      <c r="C146" s="10" t="s">
        <v>10</v>
      </c>
      <c r="D146" s="10" t="s">
        <v>13</v>
      </c>
      <c r="G146" s="10" t="s">
        <v>8</v>
      </c>
      <c r="H146" s="10" t="s">
        <v>293</v>
      </c>
      <c r="I146" s="10" t="s">
        <v>10</v>
      </c>
      <c r="J146" s="10" t="s">
        <v>13</v>
      </c>
    </row>
    <row r="147" spans="1:10" x14ac:dyDescent="0.25">
      <c r="A147" s="10" t="s">
        <v>294</v>
      </c>
      <c r="B147" s="10" t="s">
        <v>296</v>
      </c>
      <c r="C147" s="10" t="s">
        <v>6</v>
      </c>
      <c r="D147" s="10" t="s">
        <v>13</v>
      </c>
      <c r="G147" s="10" t="s">
        <v>294</v>
      </c>
      <c r="H147" s="10" t="s">
        <v>296</v>
      </c>
      <c r="I147" s="10" t="s">
        <v>6</v>
      </c>
      <c r="J147" s="10" t="s">
        <v>13</v>
      </c>
    </row>
    <row r="148" spans="1:10" x14ac:dyDescent="0.25">
      <c r="A148" s="10" t="s">
        <v>8</v>
      </c>
      <c r="B148" s="10" t="s">
        <v>297</v>
      </c>
      <c r="C148" s="10" t="s">
        <v>10</v>
      </c>
      <c r="D148" s="10" t="s">
        <v>13</v>
      </c>
      <c r="G148" s="10" t="s">
        <v>8</v>
      </c>
      <c r="H148" s="10" t="s">
        <v>297</v>
      </c>
      <c r="I148" s="10" t="s">
        <v>10</v>
      </c>
      <c r="J148" s="10" t="s">
        <v>13</v>
      </c>
    </row>
    <row r="149" spans="1:10" x14ac:dyDescent="0.25">
      <c r="A149" s="10" t="s">
        <v>298</v>
      </c>
      <c r="B149" s="10" t="s">
        <v>300</v>
      </c>
      <c r="C149" s="10" t="s">
        <v>6</v>
      </c>
      <c r="D149" s="10" t="s">
        <v>13</v>
      </c>
      <c r="G149" s="10" t="s">
        <v>298</v>
      </c>
      <c r="H149" s="10" t="s">
        <v>300</v>
      </c>
      <c r="I149" s="10" t="s">
        <v>6</v>
      </c>
      <c r="J149" s="10" t="s">
        <v>13</v>
      </c>
    </row>
    <row r="150" spans="1:10" x14ac:dyDescent="0.25">
      <c r="A150" s="10" t="s">
        <v>8</v>
      </c>
      <c r="B150" s="10" t="s">
        <v>301</v>
      </c>
      <c r="C150" s="10" t="s">
        <v>10</v>
      </c>
      <c r="D150" s="10" t="s">
        <v>302</v>
      </c>
      <c r="G150" s="10" t="s">
        <v>8</v>
      </c>
      <c r="H150" s="10" t="s">
        <v>301</v>
      </c>
      <c r="I150" s="10" t="s">
        <v>10</v>
      </c>
      <c r="J150" s="10" t="s">
        <v>302</v>
      </c>
    </row>
    <row r="151" spans="1:10" x14ac:dyDescent="0.25">
      <c r="A151" s="10" t="s">
        <v>8</v>
      </c>
      <c r="B151" s="10" t="s">
        <v>303</v>
      </c>
      <c r="C151" s="10" t="s">
        <v>10</v>
      </c>
      <c r="D151" s="10" t="s">
        <v>13</v>
      </c>
      <c r="G151" s="10" t="s">
        <v>8</v>
      </c>
      <c r="H151" s="10" t="s">
        <v>303</v>
      </c>
      <c r="I151" s="10" t="s">
        <v>10</v>
      </c>
      <c r="J151" s="10" t="s">
        <v>13</v>
      </c>
    </row>
    <row r="152" spans="1:10" x14ac:dyDescent="0.25">
      <c r="A152" s="10" t="s">
        <v>8</v>
      </c>
      <c r="B152" s="10" t="s">
        <v>304</v>
      </c>
      <c r="C152" s="10" t="s">
        <v>10</v>
      </c>
      <c r="D152" s="10" t="s">
        <v>305</v>
      </c>
      <c r="G152" s="10" t="s">
        <v>8</v>
      </c>
      <c r="H152" s="10" t="s">
        <v>304</v>
      </c>
      <c r="I152" s="10" t="s">
        <v>10</v>
      </c>
      <c r="J152" s="10" t="s">
        <v>305</v>
      </c>
    </row>
    <row r="153" spans="1:10" x14ac:dyDescent="0.25">
      <c r="A153" s="10" t="s">
        <v>306</v>
      </c>
      <c r="B153" s="10" t="s">
        <v>308</v>
      </c>
      <c r="C153" s="10" t="s">
        <v>6</v>
      </c>
      <c r="D153" s="10" t="s">
        <v>13</v>
      </c>
      <c r="G153" s="10" t="s">
        <v>306</v>
      </c>
      <c r="H153" s="10" t="s">
        <v>308</v>
      </c>
      <c r="I153" s="10" t="s">
        <v>6</v>
      </c>
      <c r="J153" s="10" t="s">
        <v>13</v>
      </c>
    </row>
    <row r="154" spans="1:10" x14ac:dyDescent="0.25">
      <c r="A154" s="10" t="s">
        <v>8</v>
      </c>
      <c r="B154" s="10" t="s">
        <v>309</v>
      </c>
      <c r="C154" s="10" t="s">
        <v>10</v>
      </c>
      <c r="D154" s="10" t="s">
        <v>310</v>
      </c>
      <c r="G154" s="10" t="s">
        <v>8</v>
      </c>
      <c r="H154" s="10" t="s">
        <v>309</v>
      </c>
      <c r="I154" s="10" t="s">
        <v>10</v>
      </c>
      <c r="J154" s="10" t="s">
        <v>310</v>
      </c>
    </row>
    <row r="155" spans="1:10" x14ac:dyDescent="0.25">
      <c r="A155" s="10" t="s">
        <v>311</v>
      </c>
      <c r="B155" s="10" t="s">
        <v>313</v>
      </c>
      <c r="C155" s="10" t="s">
        <v>6</v>
      </c>
      <c r="D155" s="10" t="s">
        <v>13</v>
      </c>
      <c r="G155" s="10" t="s">
        <v>311</v>
      </c>
      <c r="H155" s="10" t="s">
        <v>313</v>
      </c>
      <c r="I155" s="10" t="s">
        <v>6</v>
      </c>
      <c r="J155" s="10" t="s">
        <v>13</v>
      </c>
    </row>
    <row r="156" spans="1:10" x14ac:dyDescent="0.25">
      <c r="A156" s="10" t="s">
        <v>8</v>
      </c>
      <c r="B156" s="10" t="s">
        <v>314</v>
      </c>
      <c r="C156" s="10" t="s">
        <v>10</v>
      </c>
      <c r="D156" s="10" t="s">
        <v>315</v>
      </c>
      <c r="G156" s="10" t="s">
        <v>8</v>
      </c>
      <c r="H156" s="10" t="s">
        <v>314</v>
      </c>
      <c r="I156" s="10" t="s">
        <v>10</v>
      </c>
      <c r="J156" s="10" t="s">
        <v>315</v>
      </c>
    </row>
    <row r="157" spans="1:10" x14ac:dyDescent="0.25">
      <c r="A157" s="10" t="s">
        <v>8</v>
      </c>
      <c r="B157" s="10" t="s">
        <v>316</v>
      </c>
      <c r="C157" s="10" t="s">
        <v>10</v>
      </c>
      <c r="D157" s="10" t="s">
        <v>317</v>
      </c>
      <c r="G157" s="10" t="s">
        <v>8</v>
      </c>
      <c r="H157" s="10" t="s">
        <v>316</v>
      </c>
      <c r="I157" s="10" t="s">
        <v>10</v>
      </c>
      <c r="J157" s="10" t="s">
        <v>317</v>
      </c>
    </row>
    <row r="158" spans="1:10" x14ac:dyDescent="0.25">
      <c r="A158" s="10" t="s">
        <v>318</v>
      </c>
      <c r="B158" s="10" t="s">
        <v>320</v>
      </c>
      <c r="C158" s="10" t="s">
        <v>6</v>
      </c>
      <c r="D158" s="10" t="s">
        <v>13</v>
      </c>
      <c r="G158" s="10" t="s">
        <v>318</v>
      </c>
      <c r="H158" s="10" t="s">
        <v>320</v>
      </c>
      <c r="I158" s="10" t="s">
        <v>6</v>
      </c>
      <c r="J158" s="10" t="s">
        <v>13</v>
      </c>
    </row>
    <row r="159" spans="1:10" x14ac:dyDescent="0.25">
      <c r="A159" s="10" t="s">
        <v>8</v>
      </c>
      <c r="B159" s="10" t="s">
        <v>321</v>
      </c>
      <c r="C159" s="10" t="s">
        <v>10</v>
      </c>
      <c r="D159" s="10" t="s">
        <v>13</v>
      </c>
      <c r="G159" s="10" t="s">
        <v>8</v>
      </c>
      <c r="H159" s="10" t="s">
        <v>321</v>
      </c>
      <c r="I159" s="10" t="s">
        <v>10</v>
      </c>
      <c r="J159" s="10" t="s">
        <v>13</v>
      </c>
    </row>
    <row r="160" spans="1:10" x14ac:dyDescent="0.25">
      <c r="A160" s="10" t="s">
        <v>8</v>
      </c>
      <c r="B160" s="10" t="s">
        <v>200</v>
      </c>
      <c r="C160" s="10" t="s">
        <v>10</v>
      </c>
      <c r="D160" s="10" t="s">
        <v>13</v>
      </c>
      <c r="G160" s="10" t="s">
        <v>8</v>
      </c>
      <c r="H160" s="10" t="s">
        <v>200</v>
      </c>
      <c r="I160" s="10" t="s">
        <v>10</v>
      </c>
      <c r="J160" s="10" t="s">
        <v>13</v>
      </c>
    </row>
    <row r="161" spans="1:10" x14ac:dyDescent="0.25">
      <c r="A161" s="10" t="s">
        <v>322</v>
      </c>
      <c r="B161" s="10" t="s">
        <v>324</v>
      </c>
      <c r="C161" s="10" t="s">
        <v>6</v>
      </c>
      <c r="D161" s="10" t="s">
        <v>13</v>
      </c>
      <c r="G161" s="10" t="s">
        <v>322</v>
      </c>
      <c r="H161" s="10" t="s">
        <v>324</v>
      </c>
      <c r="I161" s="10" t="s">
        <v>6</v>
      </c>
      <c r="J161" s="10" t="s">
        <v>13</v>
      </c>
    </row>
    <row r="162" spans="1:10" x14ac:dyDescent="0.25">
      <c r="A162" s="10" t="s">
        <v>8</v>
      </c>
      <c r="B162" s="10" t="s">
        <v>325</v>
      </c>
      <c r="C162" s="10" t="s">
        <v>10</v>
      </c>
      <c r="D162" s="10" t="s">
        <v>326</v>
      </c>
      <c r="G162" s="10" t="s">
        <v>8</v>
      </c>
      <c r="H162" s="10" t="s">
        <v>325</v>
      </c>
      <c r="I162" s="10" t="s">
        <v>10</v>
      </c>
      <c r="J162" s="10" t="s">
        <v>326</v>
      </c>
    </row>
    <row r="163" spans="1:10" x14ac:dyDescent="0.25">
      <c r="A163" s="10" t="s">
        <v>327</v>
      </c>
      <c r="B163" s="10" t="s">
        <v>329</v>
      </c>
      <c r="C163" s="10" t="s">
        <v>6</v>
      </c>
      <c r="D163" s="10" t="s">
        <v>13</v>
      </c>
      <c r="G163" s="10" t="s">
        <v>327</v>
      </c>
      <c r="H163" s="10" t="s">
        <v>329</v>
      </c>
      <c r="I163" s="10" t="s">
        <v>6</v>
      </c>
      <c r="J163" s="10" t="s">
        <v>13</v>
      </c>
    </row>
    <row r="164" spans="1:10" x14ac:dyDescent="0.25">
      <c r="A164" s="10" t="s">
        <v>8</v>
      </c>
      <c r="B164" s="10" t="s">
        <v>330</v>
      </c>
      <c r="C164" s="10" t="s">
        <v>10</v>
      </c>
      <c r="D164" s="10" t="s">
        <v>13</v>
      </c>
      <c r="G164" s="10" t="s">
        <v>8</v>
      </c>
      <c r="H164" s="10" t="s">
        <v>330</v>
      </c>
      <c r="I164" s="10" t="s">
        <v>10</v>
      </c>
      <c r="J164" s="10" t="s">
        <v>13</v>
      </c>
    </row>
    <row r="165" spans="1:10" x14ac:dyDescent="0.25">
      <c r="A165" s="10" t="s">
        <v>8</v>
      </c>
      <c r="B165" s="10" t="s">
        <v>331</v>
      </c>
      <c r="C165" s="10" t="s">
        <v>10</v>
      </c>
      <c r="D165" s="10" t="s">
        <v>13</v>
      </c>
      <c r="G165" s="10" t="s">
        <v>8</v>
      </c>
      <c r="H165" s="10" t="s">
        <v>331</v>
      </c>
      <c r="I165" s="10" t="s">
        <v>10</v>
      </c>
      <c r="J165" s="10" t="s">
        <v>13</v>
      </c>
    </row>
    <row r="166" spans="1:10" x14ac:dyDescent="0.25">
      <c r="A166" s="10" t="s">
        <v>332</v>
      </c>
      <c r="B166" s="10" t="s">
        <v>334</v>
      </c>
      <c r="C166" s="10" t="s">
        <v>6</v>
      </c>
      <c r="D166" s="10" t="s">
        <v>13</v>
      </c>
      <c r="G166" s="10" t="s">
        <v>332</v>
      </c>
      <c r="H166" s="10" t="s">
        <v>334</v>
      </c>
      <c r="I166" s="10" t="s">
        <v>6</v>
      </c>
      <c r="J166" s="10" t="s">
        <v>13</v>
      </c>
    </row>
    <row r="167" spans="1:10" x14ac:dyDescent="0.25">
      <c r="A167" s="10" t="s">
        <v>8</v>
      </c>
      <c r="B167" s="10" t="s">
        <v>335</v>
      </c>
      <c r="C167" s="10" t="s">
        <v>10</v>
      </c>
      <c r="D167" s="10" t="s">
        <v>310</v>
      </c>
      <c r="G167" s="10" t="s">
        <v>8</v>
      </c>
      <c r="H167" s="10" t="s">
        <v>335</v>
      </c>
      <c r="I167" s="10" t="s">
        <v>10</v>
      </c>
      <c r="J167" s="10" t="s">
        <v>310</v>
      </c>
    </row>
    <row r="168" spans="1:10" x14ac:dyDescent="0.25">
      <c r="A168" s="10" t="s">
        <v>8</v>
      </c>
      <c r="B168" s="10" t="s">
        <v>336</v>
      </c>
      <c r="C168" s="10" t="s">
        <v>10</v>
      </c>
      <c r="D168" s="10" t="s">
        <v>337</v>
      </c>
      <c r="G168" s="10" t="s">
        <v>8</v>
      </c>
      <c r="H168" s="10" t="s">
        <v>336</v>
      </c>
      <c r="I168" s="10" t="s">
        <v>10</v>
      </c>
      <c r="J168" s="10" t="s">
        <v>337</v>
      </c>
    </row>
    <row r="169" spans="1:10" x14ac:dyDescent="0.25">
      <c r="A169" s="10" t="s">
        <v>338</v>
      </c>
      <c r="B169" s="10" t="s">
        <v>340</v>
      </c>
      <c r="C169" s="10" t="s">
        <v>6</v>
      </c>
      <c r="D169" s="10" t="s">
        <v>13</v>
      </c>
      <c r="G169" s="10" t="s">
        <v>338</v>
      </c>
      <c r="H169" s="10" t="s">
        <v>340</v>
      </c>
      <c r="I169" s="10" t="s">
        <v>6</v>
      </c>
      <c r="J169" s="10" t="s">
        <v>13</v>
      </c>
    </row>
    <row r="170" spans="1:10" x14ac:dyDescent="0.25">
      <c r="A170" s="10" t="s">
        <v>8</v>
      </c>
      <c r="B170" s="10" t="s">
        <v>341</v>
      </c>
      <c r="C170" s="10" t="s">
        <v>10</v>
      </c>
      <c r="D170" s="10" t="s">
        <v>342</v>
      </c>
      <c r="G170" s="10" t="s">
        <v>8</v>
      </c>
      <c r="H170" s="10" t="s">
        <v>341</v>
      </c>
      <c r="I170" s="10" t="s">
        <v>10</v>
      </c>
      <c r="J170" s="10" t="s">
        <v>342</v>
      </c>
    </row>
    <row r="171" spans="1:10" x14ac:dyDescent="0.25">
      <c r="A171" s="10" t="s">
        <v>8</v>
      </c>
      <c r="B171" s="10" t="s">
        <v>343</v>
      </c>
      <c r="C171" s="10" t="s">
        <v>10</v>
      </c>
      <c r="D171" s="10" t="s">
        <v>344</v>
      </c>
      <c r="G171" s="10" t="s">
        <v>8</v>
      </c>
      <c r="H171" s="10" t="s">
        <v>343</v>
      </c>
      <c r="I171" s="10" t="s">
        <v>10</v>
      </c>
      <c r="J171" s="10" t="s">
        <v>344</v>
      </c>
    </row>
    <row r="172" spans="1:10" x14ac:dyDescent="0.25">
      <c r="A172" s="10" t="s">
        <v>8</v>
      </c>
      <c r="B172" s="10" t="s">
        <v>345</v>
      </c>
      <c r="C172" s="10" t="s">
        <v>10</v>
      </c>
      <c r="D172" s="10" t="s">
        <v>51</v>
      </c>
      <c r="G172" s="10" t="s">
        <v>8</v>
      </c>
      <c r="H172" s="10" t="s">
        <v>345</v>
      </c>
      <c r="I172" s="10" t="s">
        <v>10</v>
      </c>
      <c r="J172" s="10" t="s">
        <v>51</v>
      </c>
    </row>
    <row r="173" spans="1:10" x14ac:dyDescent="0.25">
      <c r="A173" s="10" t="s">
        <v>8</v>
      </c>
      <c r="B173" s="10" t="s">
        <v>346</v>
      </c>
      <c r="C173" s="10" t="s">
        <v>10</v>
      </c>
      <c r="D173" s="10" t="s">
        <v>51</v>
      </c>
      <c r="G173" s="10" t="s">
        <v>8</v>
      </c>
      <c r="H173" s="10" t="s">
        <v>346</v>
      </c>
      <c r="I173" s="10" t="s">
        <v>10</v>
      </c>
      <c r="J173" s="10" t="s">
        <v>51</v>
      </c>
    </row>
    <row r="174" spans="1:10" x14ac:dyDescent="0.25">
      <c r="A174" s="10" t="s">
        <v>8</v>
      </c>
      <c r="B174" s="10" t="s">
        <v>347</v>
      </c>
      <c r="C174" s="10" t="s">
        <v>10</v>
      </c>
      <c r="D174" s="10" t="s">
        <v>348</v>
      </c>
      <c r="G174" s="10" t="s">
        <v>8</v>
      </c>
      <c r="H174" s="10" t="s">
        <v>347</v>
      </c>
      <c r="I174" s="10" t="s">
        <v>10</v>
      </c>
      <c r="J174" s="10" t="s">
        <v>348</v>
      </c>
    </row>
    <row r="175" spans="1:10" x14ac:dyDescent="0.25">
      <c r="A175" s="10" t="s">
        <v>8</v>
      </c>
      <c r="B175" s="10" t="s">
        <v>349</v>
      </c>
      <c r="C175" s="10" t="s">
        <v>10</v>
      </c>
      <c r="D175" s="10" t="s">
        <v>350</v>
      </c>
      <c r="G175" s="10" t="s">
        <v>8</v>
      </c>
      <c r="H175" s="10" t="s">
        <v>349</v>
      </c>
      <c r="I175" s="10" t="s">
        <v>10</v>
      </c>
      <c r="J175" s="10" t="s">
        <v>350</v>
      </c>
    </row>
    <row r="176" spans="1:10" x14ac:dyDescent="0.25">
      <c r="A176" s="10" t="s">
        <v>351</v>
      </c>
      <c r="B176" s="10" t="s">
        <v>353</v>
      </c>
      <c r="C176" s="10" t="s">
        <v>6</v>
      </c>
      <c r="D176" s="10" t="s">
        <v>13</v>
      </c>
      <c r="G176" s="10" t="s">
        <v>351</v>
      </c>
      <c r="H176" s="10" t="s">
        <v>353</v>
      </c>
      <c r="I176" s="10" t="s">
        <v>6</v>
      </c>
      <c r="J176" s="10" t="s">
        <v>13</v>
      </c>
    </row>
    <row r="177" spans="1:10" x14ac:dyDescent="0.25">
      <c r="A177" s="10" t="s">
        <v>8</v>
      </c>
      <c r="B177" s="10" t="s">
        <v>354</v>
      </c>
      <c r="C177" s="10" t="s">
        <v>10</v>
      </c>
      <c r="D177" s="10" t="s">
        <v>897</v>
      </c>
      <c r="G177" s="10" t="s">
        <v>8</v>
      </c>
      <c r="H177" s="10" t="s">
        <v>354</v>
      </c>
      <c r="I177" s="10" t="s">
        <v>10</v>
      </c>
      <c r="J177" s="10" t="s">
        <v>897</v>
      </c>
    </row>
    <row r="178" spans="1:10" x14ac:dyDescent="0.25">
      <c r="A178" s="10" t="s">
        <v>8</v>
      </c>
      <c r="B178" s="10" t="s">
        <v>355</v>
      </c>
      <c r="C178" s="10" t="s">
        <v>10</v>
      </c>
      <c r="D178" s="10" t="s">
        <v>356</v>
      </c>
      <c r="G178" s="10" t="s">
        <v>8</v>
      </c>
      <c r="H178" s="10" t="s">
        <v>355</v>
      </c>
      <c r="I178" s="10" t="s">
        <v>10</v>
      </c>
      <c r="J178" s="10" t="s">
        <v>356</v>
      </c>
    </row>
    <row r="179" spans="1:10" x14ac:dyDescent="0.25">
      <c r="A179" s="10" t="s">
        <v>8</v>
      </c>
      <c r="B179" s="10" t="s">
        <v>357</v>
      </c>
      <c r="C179" s="10" t="s">
        <v>10</v>
      </c>
      <c r="D179" s="10" t="s">
        <v>358</v>
      </c>
      <c r="G179" s="10" t="s">
        <v>8</v>
      </c>
      <c r="H179" s="10" t="s">
        <v>357</v>
      </c>
      <c r="I179" s="10" t="s">
        <v>10</v>
      </c>
      <c r="J179" s="10" t="s">
        <v>358</v>
      </c>
    </row>
    <row r="180" spans="1:10" x14ac:dyDescent="0.25">
      <c r="A180" s="10" t="s">
        <v>359</v>
      </c>
      <c r="B180" s="10" t="s">
        <v>361</v>
      </c>
      <c r="C180" s="10" t="s">
        <v>6</v>
      </c>
      <c r="D180" s="10" t="s">
        <v>13</v>
      </c>
      <c r="G180" s="10" t="s">
        <v>359</v>
      </c>
      <c r="H180" s="10" t="s">
        <v>361</v>
      </c>
      <c r="I180" s="10" t="s">
        <v>6</v>
      </c>
      <c r="J180" s="10" t="s">
        <v>13</v>
      </c>
    </row>
    <row r="181" spans="1:10" x14ac:dyDescent="0.25">
      <c r="A181" s="10" t="s">
        <v>8</v>
      </c>
      <c r="B181" s="10" t="s">
        <v>362</v>
      </c>
      <c r="C181" s="10" t="s">
        <v>10</v>
      </c>
      <c r="D181" s="10" t="s">
        <v>13</v>
      </c>
      <c r="G181" s="10" t="s">
        <v>8</v>
      </c>
      <c r="H181" s="10" t="s">
        <v>362</v>
      </c>
      <c r="I181" s="10" t="s">
        <v>10</v>
      </c>
      <c r="J181" s="10" t="s">
        <v>13</v>
      </c>
    </row>
    <row r="182" spans="1:10" x14ac:dyDescent="0.25">
      <c r="A182" s="10" t="s">
        <v>363</v>
      </c>
      <c r="B182" s="10" t="s">
        <v>365</v>
      </c>
      <c r="C182" s="10" t="s">
        <v>6</v>
      </c>
      <c r="D182" s="10" t="s">
        <v>898</v>
      </c>
      <c r="G182" s="10" t="s">
        <v>363</v>
      </c>
      <c r="H182" s="10" t="s">
        <v>365</v>
      </c>
      <c r="I182" s="10" t="s">
        <v>6</v>
      </c>
      <c r="J182" s="10" t="s">
        <v>898</v>
      </c>
    </row>
    <row r="183" spans="1:10" x14ac:dyDescent="0.25">
      <c r="A183" s="10" t="s">
        <v>8</v>
      </c>
      <c r="B183" s="10" t="s">
        <v>366</v>
      </c>
      <c r="C183" s="10" t="s">
        <v>10</v>
      </c>
      <c r="D183" s="10" t="s">
        <v>367</v>
      </c>
      <c r="G183" s="10" t="s">
        <v>8</v>
      </c>
      <c r="H183" s="10" t="s">
        <v>366</v>
      </c>
      <c r="I183" s="10" t="s">
        <v>10</v>
      </c>
      <c r="J183" s="10" t="s">
        <v>367</v>
      </c>
    </row>
    <row r="184" spans="1:10" x14ac:dyDescent="0.25">
      <c r="A184" s="10" t="s">
        <v>368</v>
      </c>
      <c r="B184" s="10" t="s">
        <v>370</v>
      </c>
      <c r="C184" s="10" t="s">
        <v>6</v>
      </c>
      <c r="D184" s="10" t="s">
        <v>132</v>
      </c>
      <c r="G184" s="10" t="s">
        <v>368</v>
      </c>
      <c r="H184" s="10" t="s">
        <v>370</v>
      </c>
      <c r="I184" s="10" t="s">
        <v>6</v>
      </c>
      <c r="J184" s="10" t="s">
        <v>132</v>
      </c>
    </row>
    <row r="185" spans="1:10" x14ac:dyDescent="0.25">
      <c r="A185" s="10" t="s">
        <v>8</v>
      </c>
      <c r="B185" s="10" t="s">
        <v>371</v>
      </c>
      <c r="C185" s="10" t="s">
        <v>10</v>
      </c>
      <c r="D185" s="10" t="s">
        <v>132</v>
      </c>
      <c r="G185" s="10" t="s">
        <v>8</v>
      </c>
      <c r="H185" s="10" t="s">
        <v>371</v>
      </c>
      <c r="I185" s="10" t="s">
        <v>10</v>
      </c>
      <c r="J185" s="10" t="s">
        <v>132</v>
      </c>
    </row>
    <row r="186" spans="1:10" x14ac:dyDescent="0.25">
      <c r="A186" s="10" t="s">
        <v>372</v>
      </c>
      <c r="B186" s="10" t="s">
        <v>374</v>
      </c>
      <c r="C186" s="10" t="s">
        <v>6</v>
      </c>
      <c r="D186" s="10" t="s">
        <v>132</v>
      </c>
      <c r="G186" s="10" t="s">
        <v>372</v>
      </c>
      <c r="H186" s="10" t="s">
        <v>374</v>
      </c>
      <c r="I186" s="10" t="s">
        <v>6</v>
      </c>
      <c r="J186" s="10" t="s">
        <v>132</v>
      </c>
    </row>
    <row r="187" spans="1:10" x14ac:dyDescent="0.25">
      <c r="A187" s="10" t="s">
        <v>8</v>
      </c>
      <c r="B187" s="10" t="s">
        <v>375</v>
      </c>
      <c r="C187" s="10" t="s">
        <v>10</v>
      </c>
      <c r="D187" s="10" t="s">
        <v>13</v>
      </c>
      <c r="G187" s="10" t="s">
        <v>8</v>
      </c>
      <c r="H187" s="10" t="s">
        <v>375</v>
      </c>
      <c r="I187" s="10" t="s">
        <v>10</v>
      </c>
      <c r="J187" s="10" t="s">
        <v>13</v>
      </c>
    </row>
    <row r="188" spans="1:10" x14ac:dyDescent="0.25">
      <c r="A188" s="10" t="s">
        <v>8</v>
      </c>
      <c r="B188" s="10" t="s">
        <v>376</v>
      </c>
      <c r="C188" s="10" t="s">
        <v>10</v>
      </c>
      <c r="D188" s="10" t="s">
        <v>132</v>
      </c>
      <c r="G188" s="10" t="s">
        <v>8</v>
      </c>
      <c r="H188" s="10" t="s">
        <v>376</v>
      </c>
      <c r="I188" s="10" t="s">
        <v>10</v>
      </c>
      <c r="J188" s="10" t="s">
        <v>132</v>
      </c>
    </row>
    <row r="189" spans="1:10" x14ac:dyDescent="0.25">
      <c r="A189" s="10" t="s">
        <v>8</v>
      </c>
      <c r="B189" s="10" t="s">
        <v>377</v>
      </c>
      <c r="C189" s="10" t="s">
        <v>10</v>
      </c>
      <c r="D189" s="10" t="s">
        <v>350</v>
      </c>
      <c r="G189" s="10" t="s">
        <v>8</v>
      </c>
      <c r="H189" s="10" t="s">
        <v>377</v>
      </c>
      <c r="I189" s="10" t="s">
        <v>10</v>
      </c>
      <c r="J189" s="10" t="s">
        <v>350</v>
      </c>
    </row>
    <row r="190" spans="1:10" x14ac:dyDescent="0.25">
      <c r="A190" s="10" t="s">
        <v>378</v>
      </c>
      <c r="B190" s="10" t="s">
        <v>380</v>
      </c>
      <c r="C190" s="10" t="s">
        <v>6</v>
      </c>
      <c r="D190" s="10" t="s">
        <v>132</v>
      </c>
      <c r="G190" s="10" t="s">
        <v>378</v>
      </c>
      <c r="H190" s="10" t="s">
        <v>380</v>
      </c>
      <c r="I190" s="10" t="s">
        <v>6</v>
      </c>
      <c r="J190" s="10" t="s">
        <v>132</v>
      </c>
    </row>
    <row r="191" spans="1:10" x14ac:dyDescent="0.25">
      <c r="A191" s="10" t="s">
        <v>8</v>
      </c>
      <c r="B191" s="10" t="s">
        <v>381</v>
      </c>
      <c r="C191" s="10" t="s">
        <v>6</v>
      </c>
      <c r="D191" s="10" t="s">
        <v>13</v>
      </c>
      <c r="G191" s="10" t="s">
        <v>8</v>
      </c>
      <c r="H191" s="10" t="s">
        <v>381</v>
      </c>
      <c r="I191" s="10" t="s">
        <v>6</v>
      </c>
      <c r="J191" s="10" t="s">
        <v>13</v>
      </c>
    </row>
    <row r="192" spans="1:10" x14ac:dyDescent="0.25">
      <c r="A192" s="10" t="s">
        <v>8</v>
      </c>
      <c r="B192" s="10" t="s">
        <v>382</v>
      </c>
      <c r="C192" s="10" t="s">
        <v>10</v>
      </c>
      <c r="D192" s="10" t="s">
        <v>132</v>
      </c>
      <c r="G192" s="10" t="s">
        <v>8</v>
      </c>
      <c r="H192" s="10" t="s">
        <v>382</v>
      </c>
      <c r="I192" s="10" t="s">
        <v>10</v>
      </c>
      <c r="J192" s="10" t="s">
        <v>132</v>
      </c>
    </row>
    <row r="193" spans="1:10" x14ac:dyDescent="0.25">
      <c r="A193" s="10" t="s">
        <v>383</v>
      </c>
      <c r="B193" s="10" t="s">
        <v>385</v>
      </c>
      <c r="C193" s="10" t="s">
        <v>6</v>
      </c>
      <c r="D193" s="10" t="s">
        <v>132</v>
      </c>
      <c r="G193" s="10" t="s">
        <v>383</v>
      </c>
      <c r="H193" s="10" t="s">
        <v>385</v>
      </c>
      <c r="I193" s="10" t="s">
        <v>6</v>
      </c>
      <c r="J193" s="10" t="s">
        <v>132</v>
      </c>
    </row>
    <row r="194" spans="1:10" x14ac:dyDescent="0.25">
      <c r="A194" s="10" t="s">
        <v>8</v>
      </c>
      <c r="B194" s="10" t="s">
        <v>386</v>
      </c>
      <c r="C194" s="10" t="s">
        <v>10</v>
      </c>
      <c r="D194" s="10" t="s">
        <v>132</v>
      </c>
      <c r="G194" s="10" t="s">
        <v>8</v>
      </c>
      <c r="H194" s="10" t="s">
        <v>386</v>
      </c>
      <c r="I194" s="10" t="s">
        <v>10</v>
      </c>
      <c r="J194" s="10" t="s">
        <v>132</v>
      </c>
    </row>
    <row r="195" spans="1:10" x14ac:dyDescent="0.25">
      <c r="A195" s="10" t="s">
        <v>8</v>
      </c>
      <c r="B195" s="10" t="s">
        <v>387</v>
      </c>
      <c r="C195" s="10" t="s">
        <v>10</v>
      </c>
      <c r="D195" s="10" t="s">
        <v>388</v>
      </c>
      <c r="G195" s="10" t="s">
        <v>8</v>
      </c>
      <c r="H195" s="10" t="s">
        <v>387</v>
      </c>
      <c r="I195" s="10" t="s">
        <v>10</v>
      </c>
      <c r="J195" s="10" t="s">
        <v>388</v>
      </c>
    </row>
    <row r="196" spans="1:10" x14ac:dyDescent="0.25">
      <c r="A196" s="10" t="s">
        <v>389</v>
      </c>
      <c r="B196" s="10" t="s">
        <v>391</v>
      </c>
      <c r="C196" s="10" t="s">
        <v>6</v>
      </c>
      <c r="D196" s="10" t="s">
        <v>132</v>
      </c>
      <c r="G196" s="10" t="s">
        <v>389</v>
      </c>
      <c r="H196" s="10" t="s">
        <v>391</v>
      </c>
      <c r="I196" s="10" t="s">
        <v>6</v>
      </c>
      <c r="J196" s="10" t="s">
        <v>132</v>
      </c>
    </row>
    <row r="197" spans="1:10" x14ac:dyDescent="0.25">
      <c r="A197" s="10" t="s">
        <v>392</v>
      </c>
      <c r="B197" s="10" t="s">
        <v>394</v>
      </c>
      <c r="C197" s="10" t="s">
        <v>6</v>
      </c>
      <c r="D197" s="10" t="s">
        <v>132</v>
      </c>
      <c r="G197" s="10" t="s">
        <v>392</v>
      </c>
      <c r="H197" s="10" t="s">
        <v>394</v>
      </c>
      <c r="I197" s="10" t="s">
        <v>6</v>
      </c>
      <c r="J197" s="10" t="s">
        <v>132</v>
      </c>
    </row>
    <row r="198" spans="1:10" x14ac:dyDescent="0.25">
      <c r="A198" s="10" t="s">
        <v>8</v>
      </c>
      <c r="B198" s="10" t="s">
        <v>395</v>
      </c>
      <c r="C198" s="10" t="s">
        <v>6</v>
      </c>
      <c r="D198" s="10" t="s">
        <v>396</v>
      </c>
      <c r="G198" s="10" t="s">
        <v>8</v>
      </c>
      <c r="H198" s="10" t="s">
        <v>395</v>
      </c>
      <c r="I198" s="10" t="s">
        <v>6</v>
      </c>
      <c r="J198" s="10" t="s">
        <v>396</v>
      </c>
    </row>
    <row r="199" spans="1:10" x14ac:dyDescent="0.25">
      <c r="A199" s="10" t="s">
        <v>397</v>
      </c>
      <c r="B199" s="10" t="s">
        <v>399</v>
      </c>
      <c r="C199" s="10" t="s">
        <v>6</v>
      </c>
      <c r="D199" s="10" t="s">
        <v>132</v>
      </c>
      <c r="G199" s="10" t="s">
        <v>397</v>
      </c>
      <c r="H199" s="10" t="s">
        <v>399</v>
      </c>
      <c r="I199" s="10" t="s">
        <v>6</v>
      </c>
      <c r="J199" s="10" t="s">
        <v>132</v>
      </c>
    </row>
    <row r="200" spans="1:10" x14ac:dyDescent="0.25">
      <c r="A200" s="10" t="s">
        <v>8</v>
      </c>
      <c r="B200" s="10" t="s">
        <v>400</v>
      </c>
      <c r="C200" s="10" t="s">
        <v>10</v>
      </c>
      <c r="D200" s="10" t="s">
        <v>132</v>
      </c>
      <c r="G200" s="10" t="s">
        <v>8</v>
      </c>
      <c r="H200" s="10" t="s">
        <v>400</v>
      </c>
      <c r="I200" s="10" t="s">
        <v>10</v>
      </c>
      <c r="J200" s="10" t="s">
        <v>132</v>
      </c>
    </row>
    <row r="201" spans="1:10" x14ac:dyDescent="0.25">
      <c r="A201" s="10" t="s">
        <v>8</v>
      </c>
      <c r="B201" s="10" t="s">
        <v>401</v>
      </c>
      <c r="C201" s="10" t="s">
        <v>10</v>
      </c>
      <c r="D201" s="10" t="s">
        <v>15</v>
      </c>
      <c r="G201" s="10" t="s">
        <v>8</v>
      </c>
      <c r="H201" s="10" t="s">
        <v>401</v>
      </c>
      <c r="I201" s="10" t="s">
        <v>10</v>
      </c>
      <c r="J201" s="10" t="s">
        <v>15</v>
      </c>
    </row>
    <row r="202" spans="1:10" x14ac:dyDescent="0.25">
      <c r="A202" s="10" t="s">
        <v>8</v>
      </c>
      <c r="B202" s="10" t="s">
        <v>402</v>
      </c>
      <c r="C202" s="10" t="s">
        <v>10</v>
      </c>
      <c r="D202" s="10" t="s">
        <v>28</v>
      </c>
      <c r="G202" s="10" t="s">
        <v>8</v>
      </c>
      <c r="H202" s="10" t="s">
        <v>402</v>
      </c>
      <c r="I202" s="10" t="s">
        <v>10</v>
      </c>
      <c r="J202" s="10" t="s">
        <v>28</v>
      </c>
    </row>
    <row r="203" spans="1:10" x14ac:dyDescent="0.25">
      <c r="A203" s="10" t="s">
        <v>403</v>
      </c>
      <c r="B203" s="10" t="s">
        <v>382</v>
      </c>
      <c r="C203" s="10" t="s">
        <v>6</v>
      </c>
      <c r="D203" s="10" t="s">
        <v>132</v>
      </c>
      <c r="G203" s="10" t="s">
        <v>403</v>
      </c>
      <c r="H203" s="10" t="s">
        <v>382</v>
      </c>
      <c r="I203" s="10" t="s">
        <v>6</v>
      </c>
      <c r="J203" s="10" t="s">
        <v>132</v>
      </c>
    </row>
    <row r="204" spans="1:10" x14ac:dyDescent="0.25">
      <c r="A204" s="10" t="s">
        <v>8</v>
      </c>
      <c r="B204" s="10" t="s">
        <v>380</v>
      </c>
      <c r="C204" s="10" t="s">
        <v>10</v>
      </c>
      <c r="D204" s="10" t="s">
        <v>132</v>
      </c>
      <c r="G204" s="10" t="s">
        <v>8</v>
      </c>
      <c r="H204" s="10" t="s">
        <v>380</v>
      </c>
      <c r="I204" s="10" t="s">
        <v>10</v>
      </c>
      <c r="J204" s="10" t="s">
        <v>132</v>
      </c>
    </row>
    <row r="205" spans="1:10" x14ac:dyDescent="0.25">
      <c r="A205" s="10" t="s">
        <v>8</v>
      </c>
      <c r="B205" s="10" t="s">
        <v>405</v>
      </c>
      <c r="C205" s="10" t="s">
        <v>10</v>
      </c>
      <c r="D205" s="10" t="s">
        <v>406</v>
      </c>
      <c r="G205" s="10" t="s">
        <v>8</v>
      </c>
      <c r="H205" s="10" t="s">
        <v>405</v>
      </c>
      <c r="I205" s="10" t="s">
        <v>10</v>
      </c>
      <c r="J205" s="10" t="s">
        <v>406</v>
      </c>
    </row>
    <row r="206" spans="1:10" x14ac:dyDescent="0.25">
      <c r="A206" s="10" t="s">
        <v>407</v>
      </c>
      <c r="B206" s="10" t="s">
        <v>409</v>
      </c>
      <c r="C206" s="10" t="s">
        <v>6</v>
      </c>
      <c r="D206" s="10" t="s">
        <v>132</v>
      </c>
      <c r="G206" s="10" t="s">
        <v>407</v>
      </c>
      <c r="H206" s="10" t="s">
        <v>409</v>
      </c>
      <c r="I206" s="10" t="s">
        <v>6</v>
      </c>
      <c r="J206" s="10" t="s">
        <v>132</v>
      </c>
    </row>
    <row r="207" spans="1:10" x14ac:dyDescent="0.25">
      <c r="A207" s="10" t="s">
        <v>8</v>
      </c>
      <c r="B207" s="10" t="s">
        <v>410</v>
      </c>
      <c r="C207" s="10" t="s">
        <v>10</v>
      </c>
      <c r="D207" s="10" t="s">
        <v>411</v>
      </c>
      <c r="G207" s="10" t="s">
        <v>8</v>
      </c>
      <c r="H207" s="10" t="s">
        <v>410</v>
      </c>
      <c r="I207" s="10" t="s">
        <v>10</v>
      </c>
      <c r="J207" s="10" t="s">
        <v>411</v>
      </c>
    </row>
    <row r="208" spans="1:10" x14ac:dyDescent="0.25">
      <c r="A208" s="10" t="s">
        <v>8</v>
      </c>
      <c r="B208" s="10" t="s">
        <v>412</v>
      </c>
      <c r="C208" s="10" t="s">
        <v>10</v>
      </c>
      <c r="D208" s="10" t="s">
        <v>326</v>
      </c>
      <c r="G208" s="10" t="s">
        <v>8</v>
      </c>
      <c r="H208" s="10" t="s">
        <v>412</v>
      </c>
      <c r="I208" s="10" t="s">
        <v>10</v>
      </c>
      <c r="J208" s="10" t="s">
        <v>326</v>
      </c>
    </row>
    <row r="209" spans="1:10" x14ac:dyDescent="0.25">
      <c r="A209" s="10" t="s">
        <v>413</v>
      </c>
      <c r="B209" s="10" t="s">
        <v>415</v>
      </c>
      <c r="C209" s="10" t="s">
        <v>6</v>
      </c>
      <c r="D209" s="10" t="s">
        <v>132</v>
      </c>
      <c r="G209" s="10" t="s">
        <v>413</v>
      </c>
      <c r="H209" s="10" t="s">
        <v>415</v>
      </c>
      <c r="I209" s="10" t="s">
        <v>6</v>
      </c>
      <c r="J209" s="10" t="s">
        <v>132</v>
      </c>
    </row>
    <row r="210" spans="1:10" x14ac:dyDescent="0.25">
      <c r="A210" s="10" t="s">
        <v>8</v>
      </c>
      <c r="B210" s="10" t="s">
        <v>416</v>
      </c>
      <c r="C210" s="10" t="s">
        <v>6</v>
      </c>
      <c r="D210" s="10" t="s">
        <v>132</v>
      </c>
      <c r="G210" s="10" t="s">
        <v>8</v>
      </c>
      <c r="H210" s="10" t="s">
        <v>416</v>
      </c>
      <c r="I210" s="10" t="s">
        <v>6</v>
      </c>
      <c r="J210" s="10" t="s">
        <v>132</v>
      </c>
    </row>
    <row r="211" spans="1:10" x14ac:dyDescent="0.25">
      <c r="A211" s="10" t="s">
        <v>417</v>
      </c>
      <c r="B211" s="10" t="s">
        <v>419</v>
      </c>
      <c r="C211" s="10" t="s">
        <v>6</v>
      </c>
      <c r="D211" s="10" t="s">
        <v>132</v>
      </c>
      <c r="G211" s="10" t="s">
        <v>417</v>
      </c>
      <c r="H211" s="10" t="s">
        <v>419</v>
      </c>
      <c r="I211" s="10" t="s">
        <v>6</v>
      </c>
      <c r="J211" s="10" t="s">
        <v>132</v>
      </c>
    </row>
    <row r="212" spans="1:10" x14ac:dyDescent="0.25">
      <c r="A212" s="10" t="s">
        <v>8</v>
      </c>
      <c r="B212" s="10" t="s">
        <v>420</v>
      </c>
      <c r="C212" s="10" t="s">
        <v>10</v>
      </c>
      <c r="D212" s="10" t="s">
        <v>132</v>
      </c>
      <c r="G212" s="10" t="s">
        <v>8</v>
      </c>
      <c r="H212" s="10" t="s">
        <v>420</v>
      </c>
      <c r="I212" s="10" t="s">
        <v>10</v>
      </c>
      <c r="J212" s="10" t="s">
        <v>132</v>
      </c>
    </row>
    <row r="213" spans="1:10" x14ac:dyDescent="0.25">
      <c r="A213" s="10" t="s">
        <v>8</v>
      </c>
      <c r="B213" s="10" t="s">
        <v>421</v>
      </c>
      <c r="C213" s="10" t="s">
        <v>10</v>
      </c>
      <c r="D213" s="10" t="s">
        <v>422</v>
      </c>
      <c r="G213" s="10" t="s">
        <v>8</v>
      </c>
      <c r="H213" s="10" t="s">
        <v>421</v>
      </c>
      <c r="I213" s="10" t="s">
        <v>10</v>
      </c>
      <c r="J213" s="10" t="s">
        <v>422</v>
      </c>
    </row>
    <row r="214" spans="1:10" x14ac:dyDescent="0.25">
      <c r="A214" s="10" t="s">
        <v>423</v>
      </c>
      <c r="B214" s="10" t="s">
        <v>425</v>
      </c>
      <c r="C214" s="10" t="s">
        <v>6</v>
      </c>
      <c r="D214" s="10" t="s">
        <v>132</v>
      </c>
      <c r="G214" s="10" t="s">
        <v>423</v>
      </c>
      <c r="H214" s="10" t="s">
        <v>425</v>
      </c>
      <c r="I214" s="10" t="s">
        <v>6</v>
      </c>
      <c r="J214" s="10" t="s">
        <v>132</v>
      </c>
    </row>
    <row r="215" spans="1:10" x14ac:dyDescent="0.25">
      <c r="A215" s="10" t="s">
        <v>426</v>
      </c>
      <c r="B215" s="10" t="s">
        <v>428</v>
      </c>
      <c r="C215" s="10" t="s">
        <v>6</v>
      </c>
      <c r="D215" s="10" t="s">
        <v>429</v>
      </c>
      <c r="G215" s="10" t="s">
        <v>426</v>
      </c>
      <c r="H215" s="10" t="s">
        <v>428</v>
      </c>
      <c r="I215" s="10" t="s">
        <v>6</v>
      </c>
      <c r="J215" s="10" t="s">
        <v>429</v>
      </c>
    </row>
    <row r="216" spans="1:10" x14ac:dyDescent="0.25">
      <c r="A216" s="10" t="s">
        <v>8</v>
      </c>
      <c r="B216" s="10" t="s">
        <v>430</v>
      </c>
      <c r="C216" s="10" t="s">
        <v>10</v>
      </c>
      <c r="D216" s="10" t="s">
        <v>429</v>
      </c>
      <c r="G216" s="10" t="s">
        <v>8</v>
      </c>
      <c r="H216" s="10" t="s">
        <v>430</v>
      </c>
      <c r="I216" s="10" t="s">
        <v>10</v>
      </c>
      <c r="J216" s="10" t="s">
        <v>429</v>
      </c>
    </row>
    <row r="217" spans="1:10" x14ac:dyDescent="0.25">
      <c r="A217" s="10" t="s">
        <v>431</v>
      </c>
      <c r="B217" s="10" t="s">
        <v>433</v>
      </c>
      <c r="C217" s="10" t="s">
        <v>6</v>
      </c>
      <c r="D217" s="10" t="s">
        <v>429</v>
      </c>
      <c r="G217" s="10" t="s">
        <v>431</v>
      </c>
      <c r="H217" s="10" t="s">
        <v>433</v>
      </c>
      <c r="I217" s="10" t="s">
        <v>6</v>
      </c>
      <c r="J217" s="10" t="s">
        <v>429</v>
      </c>
    </row>
    <row r="218" spans="1:10" x14ac:dyDescent="0.25">
      <c r="A218" s="10" t="s">
        <v>434</v>
      </c>
      <c r="B218" s="10" t="s">
        <v>436</v>
      </c>
      <c r="C218" s="10" t="s">
        <v>6</v>
      </c>
      <c r="D218" s="10" t="s">
        <v>429</v>
      </c>
      <c r="G218" s="10" t="s">
        <v>434</v>
      </c>
      <c r="H218" s="10" t="s">
        <v>436</v>
      </c>
      <c r="I218" s="10" t="s">
        <v>6</v>
      </c>
      <c r="J218" s="10" t="s">
        <v>429</v>
      </c>
    </row>
    <row r="219" spans="1:10" x14ac:dyDescent="0.25">
      <c r="A219" s="10" t="s">
        <v>8</v>
      </c>
      <c r="B219" s="10" t="s">
        <v>437</v>
      </c>
      <c r="C219" s="10" t="s">
        <v>10</v>
      </c>
      <c r="D219" s="10" t="s">
        <v>429</v>
      </c>
      <c r="G219" s="10" t="s">
        <v>8</v>
      </c>
      <c r="H219" s="10" t="s">
        <v>437</v>
      </c>
      <c r="I219" s="10" t="s">
        <v>10</v>
      </c>
      <c r="J219" s="10" t="s">
        <v>429</v>
      </c>
    </row>
    <row r="220" spans="1:10" x14ac:dyDescent="0.25">
      <c r="A220" s="10" t="s">
        <v>8</v>
      </c>
      <c r="B220" s="10" t="s">
        <v>438</v>
      </c>
      <c r="C220" s="10" t="s">
        <v>10</v>
      </c>
      <c r="D220" s="10" t="s">
        <v>429</v>
      </c>
      <c r="G220" s="10" t="s">
        <v>8</v>
      </c>
      <c r="H220" s="10" t="s">
        <v>438</v>
      </c>
      <c r="I220" s="10" t="s">
        <v>10</v>
      </c>
      <c r="J220" s="10" t="s">
        <v>429</v>
      </c>
    </row>
    <row r="221" spans="1:10" x14ac:dyDescent="0.25">
      <c r="A221" s="10" t="s">
        <v>439</v>
      </c>
      <c r="B221" s="10" t="s">
        <v>441</v>
      </c>
      <c r="C221" s="10" t="s">
        <v>6</v>
      </c>
      <c r="D221" s="10" t="s">
        <v>429</v>
      </c>
      <c r="G221" s="10" t="s">
        <v>439</v>
      </c>
      <c r="H221" s="10" t="s">
        <v>441</v>
      </c>
      <c r="I221" s="10" t="s">
        <v>6</v>
      </c>
      <c r="J221" s="10" t="s">
        <v>429</v>
      </c>
    </row>
    <row r="222" spans="1:10" x14ac:dyDescent="0.25">
      <c r="A222" s="10" t="s">
        <v>8</v>
      </c>
      <c r="B222" s="10" t="s">
        <v>442</v>
      </c>
      <c r="C222" s="10" t="s">
        <v>10</v>
      </c>
      <c r="D222" s="10" t="s">
        <v>429</v>
      </c>
      <c r="G222" s="10" t="s">
        <v>8</v>
      </c>
      <c r="H222" s="10" t="s">
        <v>442</v>
      </c>
      <c r="I222" s="10" t="s">
        <v>10</v>
      </c>
      <c r="J222" s="10" t="s">
        <v>429</v>
      </c>
    </row>
    <row r="223" spans="1:10" x14ac:dyDescent="0.25">
      <c r="A223" s="10" t="s">
        <v>443</v>
      </c>
      <c r="B223" s="10" t="s">
        <v>445</v>
      </c>
      <c r="C223" s="10" t="s">
        <v>6</v>
      </c>
      <c r="D223" s="10" t="s">
        <v>429</v>
      </c>
      <c r="G223" s="10" t="s">
        <v>443</v>
      </c>
      <c r="H223" s="10" t="s">
        <v>445</v>
      </c>
      <c r="I223" s="10" t="s">
        <v>6</v>
      </c>
      <c r="J223" s="10" t="s">
        <v>429</v>
      </c>
    </row>
    <row r="224" spans="1:10" x14ac:dyDescent="0.25">
      <c r="A224" s="10" t="s">
        <v>8</v>
      </c>
      <c r="B224" s="10" t="s">
        <v>446</v>
      </c>
      <c r="C224" s="10" t="s">
        <v>10</v>
      </c>
      <c r="D224" s="10" t="s">
        <v>429</v>
      </c>
      <c r="G224" s="10" t="s">
        <v>8</v>
      </c>
      <c r="H224" s="10" t="s">
        <v>446</v>
      </c>
      <c r="I224" s="10" t="s">
        <v>10</v>
      </c>
      <c r="J224" s="10" t="s">
        <v>429</v>
      </c>
    </row>
    <row r="225" spans="1:10" x14ac:dyDescent="0.25">
      <c r="A225" s="10" t="s">
        <v>8</v>
      </c>
      <c r="B225" s="10" t="s">
        <v>447</v>
      </c>
      <c r="C225" s="10" t="s">
        <v>10</v>
      </c>
      <c r="D225" s="10" t="s">
        <v>448</v>
      </c>
      <c r="G225" s="10" t="s">
        <v>8</v>
      </c>
      <c r="H225" s="10" t="s">
        <v>447</v>
      </c>
      <c r="I225" s="10" t="s">
        <v>10</v>
      </c>
      <c r="J225" s="10" t="s">
        <v>448</v>
      </c>
    </row>
    <row r="226" spans="1:10" x14ac:dyDescent="0.25">
      <c r="A226" s="10" t="s">
        <v>449</v>
      </c>
      <c r="B226" s="10" t="s">
        <v>451</v>
      </c>
      <c r="C226" s="10" t="s">
        <v>6</v>
      </c>
      <c r="D226" s="10" t="s">
        <v>429</v>
      </c>
      <c r="G226" s="10" t="s">
        <v>449</v>
      </c>
      <c r="H226" s="10" t="s">
        <v>451</v>
      </c>
      <c r="I226" s="10" t="s">
        <v>6</v>
      </c>
      <c r="J226" s="10" t="s">
        <v>429</v>
      </c>
    </row>
    <row r="227" spans="1:10" x14ac:dyDescent="0.25">
      <c r="A227" s="10" t="s">
        <v>8</v>
      </c>
      <c r="B227" s="10" t="s">
        <v>452</v>
      </c>
      <c r="C227" s="10" t="s">
        <v>6</v>
      </c>
      <c r="D227" s="10" t="s">
        <v>429</v>
      </c>
      <c r="G227" s="10" t="s">
        <v>8</v>
      </c>
      <c r="H227" s="10" t="s">
        <v>452</v>
      </c>
      <c r="I227" s="10" t="s">
        <v>6</v>
      </c>
      <c r="J227" s="10" t="s">
        <v>429</v>
      </c>
    </row>
    <row r="228" spans="1:10" x14ac:dyDescent="0.25">
      <c r="A228" s="10" t="s">
        <v>8</v>
      </c>
      <c r="B228" s="10" t="s">
        <v>453</v>
      </c>
      <c r="C228" s="10" t="s">
        <v>6</v>
      </c>
      <c r="D228" s="10" t="s">
        <v>429</v>
      </c>
      <c r="G228" s="10" t="s">
        <v>8</v>
      </c>
      <c r="H228" s="10" t="s">
        <v>453</v>
      </c>
      <c r="I228" s="10" t="s">
        <v>6</v>
      </c>
      <c r="J228" s="10" t="s">
        <v>429</v>
      </c>
    </row>
    <row r="229" spans="1:10" x14ac:dyDescent="0.25">
      <c r="A229" s="10" t="s">
        <v>454</v>
      </c>
      <c r="B229" s="10" t="s">
        <v>456</v>
      </c>
      <c r="C229" s="10" t="s">
        <v>6</v>
      </c>
      <c r="D229" s="10" t="s">
        <v>429</v>
      </c>
      <c r="G229" s="10" t="s">
        <v>454</v>
      </c>
      <c r="H229" s="10" t="s">
        <v>456</v>
      </c>
      <c r="I229" s="10" t="s">
        <v>6</v>
      </c>
      <c r="J229" s="10" t="s">
        <v>429</v>
      </c>
    </row>
    <row r="230" spans="1:10" x14ac:dyDescent="0.25">
      <c r="A230" s="10" t="s">
        <v>8</v>
      </c>
      <c r="B230" s="10" t="s">
        <v>457</v>
      </c>
      <c r="C230" s="10" t="s">
        <v>10</v>
      </c>
      <c r="D230" s="10" t="s">
        <v>429</v>
      </c>
      <c r="G230" s="10" t="s">
        <v>8</v>
      </c>
      <c r="H230" s="10" t="s">
        <v>457</v>
      </c>
      <c r="I230" s="10" t="s">
        <v>10</v>
      </c>
      <c r="J230" s="10" t="s">
        <v>429</v>
      </c>
    </row>
    <row r="231" spans="1:10" x14ac:dyDescent="0.25">
      <c r="A231" s="10" t="s">
        <v>8</v>
      </c>
      <c r="B231" s="10" t="s">
        <v>458</v>
      </c>
      <c r="C231" s="10" t="s">
        <v>10</v>
      </c>
      <c r="D231" s="10" t="s">
        <v>429</v>
      </c>
      <c r="G231" s="10" t="s">
        <v>8</v>
      </c>
      <c r="H231" s="10" t="s">
        <v>458</v>
      </c>
      <c r="I231" s="10" t="s">
        <v>10</v>
      </c>
      <c r="J231" s="10" t="s">
        <v>429</v>
      </c>
    </row>
    <row r="232" spans="1:10" x14ac:dyDescent="0.25">
      <c r="A232" s="10" t="s">
        <v>459</v>
      </c>
      <c r="B232" s="10" t="s">
        <v>461</v>
      </c>
      <c r="C232" s="10" t="s">
        <v>6</v>
      </c>
      <c r="D232" s="10" t="s">
        <v>429</v>
      </c>
      <c r="G232" s="10" t="s">
        <v>459</v>
      </c>
      <c r="H232" s="10" t="s">
        <v>461</v>
      </c>
      <c r="I232" s="10" t="s">
        <v>6</v>
      </c>
      <c r="J232" s="10" t="s">
        <v>429</v>
      </c>
    </row>
    <row r="233" spans="1:10" x14ac:dyDescent="0.25">
      <c r="A233" s="10" t="s">
        <v>8</v>
      </c>
      <c r="B233" s="10" t="s">
        <v>462</v>
      </c>
      <c r="C233" s="10" t="s">
        <v>10</v>
      </c>
      <c r="D233" s="10" t="s">
        <v>463</v>
      </c>
      <c r="G233" s="10" t="s">
        <v>8</v>
      </c>
      <c r="H233" s="10" t="s">
        <v>462</v>
      </c>
      <c r="I233" s="10" t="s">
        <v>10</v>
      </c>
      <c r="J233" s="10" t="s">
        <v>463</v>
      </c>
    </row>
    <row r="234" spans="1:10" x14ac:dyDescent="0.25">
      <c r="A234" s="10" t="s">
        <v>8</v>
      </c>
      <c r="B234" s="10" t="s">
        <v>464</v>
      </c>
      <c r="C234" s="10" t="s">
        <v>10</v>
      </c>
      <c r="D234" s="10" t="s">
        <v>429</v>
      </c>
      <c r="G234" s="10" t="s">
        <v>8</v>
      </c>
      <c r="H234" s="10" t="s">
        <v>464</v>
      </c>
      <c r="I234" s="10" t="s">
        <v>10</v>
      </c>
      <c r="J234" s="10" t="s">
        <v>429</v>
      </c>
    </row>
    <row r="235" spans="1:10" x14ac:dyDescent="0.25">
      <c r="A235" s="10" t="s">
        <v>8</v>
      </c>
      <c r="B235" s="10" t="s">
        <v>465</v>
      </c>
      <c r="C235" s="10" t="s">
        <v>10</v>
      </c>
      <c r="D235" s="10" t="s">
        <v>466</v>
      </c>
      <c r="G235" s="10" t="s">
        <v>8</v>
      </c>
      <c r="H235" s="10" t="s">
        <v>465</v>
      </c>
      <c r="I235" s="10" t="s">
        <v>10</v>
      </c>
      <c r="J235" s="10" t="s">
        <v>466</v>
      </c>
    </row>
    <row r="236" spans="1:10" x14ac:dyDescent="0.25">
      <c r="A236" s="10" t="s">
        <v>8</v>
      </c>
      <c r="B236" s="10" t="s">
        <v>467</v>
      </c>
      <c r="C236" s="10" t="s">
        <v>10</v>
      </c>
      <c r="D236" s="10" t="s">
        <v>468</v>
      </c>
      <c r="G236" s="10" t="s">
        <v>8</v>
      </c>
      <c r="H236" s="10" t="s">
        <v>467</v>
      </c>
      <c r="I236" s="10" t="s">
        <v>10</v>
      </c>
      <c r="J236" s="10" t="s">
        <v>468</v>
      </c>
    </row>
    <row r="237" spans="1:10" x14ac:dyDescent="0.25">
      <c r="A237" s="10" t="s">
        <v>8</v>
      </c>
      <c r="B237" s="10" t="s">
        <v>469</v>
      </c>
      <c r="C237" s="10" t="s">
        <v>10</v>
      </c>
      <c r="D237" s="10" t="s">
        <v>470</v>
      </c>
      <c r="G237" s="10" t="s">
        <v>8</v>
      </c>
      <c r="H237" s="10" t="s">
        <v>469</v>
      </c>
      <c r="I237" s="10" t="s">
        <v>10</v>
      </c>
      <c r="J237" s="10" t="s">
        <v>470</v>
      </c>
    </row>
    <row r="238" spans="1:10" x14ac:dyDescent="0.25">
      <c r="A238" s="10" t="s">
        <v>8</v>
      </c>
      <c r="B238" s="10" t="s">
        <v>471</v>
      </c>
      <c r="C238" s="10" t="s">
        <v>10</v>
      </c>
      <c r="D238" s="10" t="s">
        <v>275</v>
      </c>
      <c r="G238" s="10" t="s">
        <v>8</v>
      </c>
      <c r="H238" s="10" t="s">
        <v>471</v>
      </c>
      <c r="I238" s="10" t="s">
        <v>10</v>
      </c>
      <c r="J238" s="10" t="s">
        <v>275</v>
      </c>
    </row>
    <row r="239" spans="1:10" x14ac:dyDescent="0.25">
      <c r="A239" s="10" t="s">
        <v>8</v>
      </c>
      <c r="B239" s="10" t="s">
        <v>472</v>
      </c>
      <c r="C239" s="10" t="s">
        <v>10</v>
      </c>
      <c r="D239" s="10" t="s">
        <v>168</v>
      </c>
      <c r="G239" s="10" t="s">
        <v>8</v>
      </c>
      <c r="H239" s="10" t="s">
        <v>472</v>
      </c>
      <c r="I239" s="10" t="s">
        <v>10</v>
      </c>
      <c r="J239" s="10" t="s">
        <v>168</v>
      </c>
    </row>
    <row r="240" spans="1:10" x14ac:dyDescent="0.25">
      <c r="A240" s="10" t="s">
        <v>473</v>
      </c>
      <c r="B240" s="10" t="s">
        <v>475</v>
      </c>
      <c r="C240" s="10" t="s">
        <v>6</v>
      </c>
      <c r="D240" s="10" t="s">
        <v>429</v>
      </c>
      <c r="G240" s="10" t="s">
        <v>473</v>
      </c>
      <c r="H240" s="10" t="s">
        <v>475</v>
      </c>
      <c r="I240" s="10" t="s">
        <v>6</v>
      </c>
      <c r="J240" s="10" t="s">
        <v>429</v>
      </c>
    </row>
    <row r="241" spans="1:10" x14ac:dyDescent="0.25">
      <c r="A241" s="10" t="s">
        <v>8</v>
      </c>
      <c r="B241" s="10" t="s">
        <v>476</v>
      </c>
      <c r="C241" s="10" t="s">
        <v>10</v>
      </c>
      <c r="D241" s="10" t="s">
        <v>13</v>
      </c>
      <c r="G241" s="10" t="s">
        <v>8</v>
      </c>
      <c r="H241" s="10" t="s">
        <v>476</v>
      </c>
      <c r="I241" s="10" t="s">
        <v>10</v>
      </c>
      <c r="J241" s="10" t="s">
        <v>13</v>
      </c>
    </row>
    <row r="242" spans="1:10" x14ac:dyDescent="0.25">
      <c r="A242" s="10" t="s">
        <v>477</v>
      </c>
      <c r="B242" s="10" t="s">
        <v>479</v>
      </c>
      <c r="C242" s="10" t="s">
        <v>6</v>
      </c>
      <c r="D242" s="10" t="s">
        <v>429</v>
      </c>
      <c r="G242" s="10" t="s">
        <v>477</v>
      </c>
      <c r="H242" s="10" t="s">
        <v>479</v>
      </c>
      <c r="I242" s="10" t="s">
        <v>6</v>
      </c>
      <c r="J242" s="10" t="s">
        <v>429</v>
      </c>
    </row>
    <row r="243" spans="1:10" x14ac:dyDescent="0.25">
      <c r="A243" s="10" t="s">
        <v>480</v>
      </c>
      <c r="B243" s="10" t="s">
        <v>482</v>
      </c>
      <c r="C243" s="10" t="s">
        <v>6</v>
      </c>
      <c r="D243" s="10" t="s">
        <v>429</v>
      </c>
      <c r="G243" s="10" t="s">
        <v>480</v>
      </c>
      <c r="H243" s="10" t="s">
        <v>482</v>
      </c>
      <c r="I243" s="10" t="s">
        <v>6</v>
      </c>
      <c r="J243" s="10" t="s">
        <v>429</v>
      </c>
    </row>
    <row r="244" spans="1:10" x14ac:dyDescent="0.25">
      <c r="A244" s="10" t="s">
        <v>8</v>
      </c>
      <c r="B244" s="10" t="s">
        <v>483</v>
      </c>
      <c r="C244" s="10" t="s">
        <v>10</v>
      </c>
      <c r="D244" s="10" t="s">
        <v>429</v>
      </c>
      <c r="G244" s="10" t="s">
        <v>8</v>
      </c>
      <c r="H244" s="10" t="s">
        <v>483</v>
      </c>
      <c r="I244" s="10" t="s">
        <v>10</v>
      </c>
      <c r="J244" s="10" t="s">
        <v>429</v>
      </c>
    </row>
    <row r="245" spans="1:10" x14ac:dyDescent="0.25">
      <c r="A245" s="10" t="s">
        <v>484</v>
      </c>
      <c r="B245" s="10" t="s">
        <v>486</v>
      </c>
      <c r="C245" s="10" t="s">
        <v>6</v>
      </c>
      <c r="D245" s="10" t="s">
        <v>429</v>
      </c>
      <c r="G245" s="10" t="s">
        <v>484</v>
      </c>
      <c r="H245" s="10" t="s">
        <v>486</v>
      </c>
      <c r="I245" s="10" t="s">
        <v>6</v>
      </c>
      <c r="J245" s="10" t="s">
        <v>429</v>
      </c>
    </row>
    <row r="246" spans="1:10" x14ac:dyDescent="0.25">
      <c r="A246" s="10" t="s">
        <v>8</v>
      </c>
      <c r="B246" s="10" t="s">
        <v>487</v>
      </c>
      <c r="C246" s="10" t="s">
        <v>10</v>
      </c>
      <c r="D246" s="10" t="s">
        <v>429</v>
      </c>
      <c r="G246" s="10" t="s">
        <v>8</v>
      </c>
      <c r="H246" s="10" t="s">
        <v>487</v>
      </c>
      <c r="I246" s="10" t="s">
        <v>10</v>
      </c>
      <c r="J246" s="10" t="s">
        <v>429</v>
      </c>
    </row>
    <row r="247" spans="1:10" x14ac:dyDescent="0.25">
      <c r="A247" s="10" t="s">
        <v>488</v>
      </c>
      <c r="B247" s="10" t="s">
        <v>490</v>
      </c>
      <c r="C247" s="10" t="s">
        <v>6</v>
      </c>
      <c r="D247" s="10" t="s">
        <v>429</v>
      </c>
      <c r="G247" s="10" t="s">
        <v>488</v>
      </c>
      <c r="H247" s="10" t="s">
        <v>490</v>
      </c>
      <c r="I247" s="10" t="s">
        <v>6</v>
      </c>
      <c r="J247" s="10" t="s">
        <v>429</v>
      </c>
    </row>
    <row r="248" spans="1:10" x14ac:dyDescent="0.25">
      <c r="A248" s="10" t="s">
        <v>8</v>
      </c>
      <c r="B248" s="10" t="s">
        <v>491</v>
      </c>
      <c r="C248" s="10" t="s">
        <v>6</v>
      </c>
      <c r="D248" s="10" t="s">
        <v>429</v>
      </c>
      <c r="G248" s="10" t="s">
        <v>8</v>
      </c>
      <c r="H248" s="10" t="s">
        <v>491</v>
      </c>
      <c r="I248" s="10" t="s">
        <v>6</v>
      </c>
      <c r="J248" s="10" t="s">
        <v>429</v>
      </c>
    </row>
    <row r="249" spans="1:10" x14ac:dyDescent="0.25">
      <c r="A249" s="10" t="s">
        <v>8</v>
      </c>
      <c r="B249" s="10" t="s">
        <v>492</v>
      </c>
      <c r="C249" s="10" t="s">
        <v>10</v>
      </c>
      <c r="D249" s="10" t="s">
        <v>429</v>
      </c>
      <c r="G249" s="10" t="s">
        <v>8</v>
      </c>
      <c r="H249" s="10" t="s">
        <v>492</v>
      </c>
      <c r="I249" s="10" t="s">
        <v>10</v>
      </c>
      <c r="J249" s="10" t="s">
        <v>429</v>
      </c>
    </row>
    <row r="250" spans="1:10" x14ac:dyDescent="0.25">
      <c r="A250" s="10" t="s">
        <v>493</v>
      </c>
      <c r="B250" s="10" t="s">
        <v>495</v>
      </c>
      <c r="C250" s="10" t="s">
        <v>6</v>
      </c>
      <c r="D250" s="10" t="s">
        <v>429</v>
      </c>
      <c r="G250" s="10" t="s">
        <v>493</v>
      </c>
      <c r="H250" s="10" t="s">
        <v>495</v>
      </c>
      <c r="I250" s="10" t="s">
        <v>6</v>
      </c>
      <c r="J250" s="10" t="s">
        <v>429</v>
      </c>
    </row>
    <row r="251" spans="1:10" x14ac:dyDescent="0.25">
      <c r="A251" s="10" t="s">
        <v>8</v>
      </c>
      <c r="B251" s="10" t="s">
        <v>496</v>
      </c>
      <c r="C251" s="10" t="s">
        <v>10</v>
      </c>
      <c r="D251" s="10" t="s">
        <v>429</v>
      </c>
      <c r="G251" s="10" t="s">
        <v>8</v>
      </c>
      <c r="H251" s="10" t="s">
        <v>496</v>
      </c>
      <c r="I251" s="10" t="s">
        <v>10</v>
      </c>
      <c r="J251" s="10" t="s">
        <v>429</v>
      </c>
    </row>
    <row r="252" spans="1:10" x14ac:dyDescent="0.25">
      <c r="A252" s="10" t="s">
        <v>8</v>
      </c>
      <c r="B252" s="10" t="s">
        <v>497</v>
      </c>
      <c r="C252" s="10" t="s">
        <v>10</v>
      </c>
      <c r="D252" s="10" t="s">
        <v>498</v>
      </c>
      <c r="G252" s="10" t="s">
        <v>8</v>
      </c>
      <c r="H252" s="10" t="s">
        <v>497</v>
      </c>
      <c r="I252" s="10" t="s">
        <v>10</v>
      </c>
      <c r="J252" s="10" t="s">
        <v>498</v>
      </c>
    </row>
    <row r="253" spans="1:10" x14ac:dyDescent="0.25">
      <c r="A253" s="10" t="s">
        <v>499</v>
      </c>
      <c r="B253" s="10" t="s">
        <v>501</v>
      </c>
      <c r="C253" s="10" t="s">
        <v>6</v>
      </c>
      <c r="D253" s="10" t="s">
        <v>429</v>
      </c>
      <c r="G253" s="10" t="s">
        <v>499</v>
      </c>
      <c r="H253" s="10" t="s">
        <v>501</v>
      </c>
      <c r="I253" s="10" t="s">
        <v>6</v>
      </c>
      <c r="J253" s="10" t="s">
        <v>429</v>
      </c>
    </row>
    <row r="254" spans="1:10" x14ac:dyDescent="0.25">
      <c r="A254" s="10" t="s">
        <v>8</v>
      </c>
      <c r="B254" s="10" t="s">
        <v>502</v>
      </c>
      <c r="C254" s="10" t="s">
        <v>6</v>
      </c>
      <c r="D254" s="10" t="s">
        <v>503</v>
      </c>
      <c r="G254" s="10" t="s">
        <v>8</v>
      </c>
      <c r="H254" s="10" t="s">
        <v>502</v>
      </c>
      <c r="I254" s="10" t="s">
        <v>6</v>
      </c>
      <c r="J254" s="10" t="s">
        <v>503</v>
      </c>
    </row>
    <row r="255" spans="1:10" x14ac:dyDescent="0.25">
      <c r="A255" s="10" t="s">
        <v>8</v>
      </c>
      <c r="B255" s="10" t="s">
        <v>504</v>
      </c>
      <c r="C255" s="10" t="s">
        <v>6</v>
      </c>
      <c r="D255" s="10" t="s">
        <v>429</v>
      </c>
      <c r="G255" s="10" t="s">
        <v>8</v>
      </c>
      <c r="H255" s="10" t="s">
        <v>504</v>
      </c>
      <c r="I255" s="10" t="s">
        <v>6</v>
      </c>
      <c r="J255" s="10" t="s">
        <v>429</v>
      </c>
    </row>
    <row r="256" spans="1:10" x14ac:dyDescent="0.25">
      <c r="A256" s="10" t="s">
        <v>8</v>
      </c>
      <c r="B256" s="10" t="s">
        <v>487</v>
      </c>
      <c r="C256" s="10" t="s">
        <v>6</v>
      </c>
      <c r="D256" s="10" t="s">
        <v>429</v>
      </c>
      <c r="G256" s="10" t="s">
        <v>8</v>
      </c>
      <c r="H256" s="10" t="s">
        <v>487</v>
      </c>
      <c r="I256" s="10" t="s">
        <v>6</v>
      </c>
      <c r="J256" s="10" t="s">
        <v>429</v>
      </c>
    </row>
    <row r="257" spans="1:10" x14ac:dyDescent="0.25">
      <c r="A257" s="10" t="s">
        <v>8</v>
      </c>
      <c r="B257" s="10" t="s">
        <v>505</v>
      </c>
      <c r="C257" s="10" t="s">
        <v>6</v>
      </c>
      <c r="D257" s="10" t="s">
        <v>506</v>
      </c>
      <c r="G257" s="10" t="s">
        <v>8</v>
      </c>
      <c r="H257" s="10" t="s">
        <v>505</v>
      </c>
      <c r="I257" s="10" t="s">
        <v>6</v>
      </c>
      <c r="J257" s="10" t="s">
        <v>506</v>
      </c>
    </row>
    <row r="258" spans="1:10" x14ac:dyDescent="0.25">
      <c r="A258" s="10" t="s">
        <v>8</v>
      </c>
      <c r="B258" s="10" t="s">
        <v>507</v>
      </c>
      <c r="C258" s="10" t="s">
        <v>10</v>
      </c>
      <c r="D258" s="10" t="s">
        <v>429</v>
      </c>
      <c r="G258" s="10" t="s">
        <v>8</v>
      </c>
      <c r="H258" s="10" t="s">
        <v>507</v>
      </c>
      <c r="I258" s="10" t="s">
        <v>10</v>
      </c>
      <c r="J258" s="10" t="s">
        <v>429</v>
      </c>
    </row>
    <row r="259" spans="1:10" x14ac:dyDescent="0.25">
      <c r="A259" s="10" t="s">
        <v>8</v>
      </c>
      <c r="B259" s="10" t="s">
        <v>508</v>
      </c>
      <c r="C259" s="10" t="s">
        <v>10</v>
      </c>
      <c r="D259" s="10" t="s">
        <v>503</v>
      </c>
      <c r="G259" s="10" t="s">
        <v>8</v>
      </c>
      <c r="H259" s="10" t="s">
        <v>508</v>
      </c>
      <c r="I259" s="10" t="s">
        <v>10</v>
      </c>
      <c r="J259" s="10" t="s">
        <v>503</v>
      </c>
    </row>
    <row r="260" spans="1:10" x14ac:dyDescent="0.25">
      <c r="A260" s="10" t="s">
        <v>8</v>
      </c>
      <c r="B260" s="10" t="s">
        <v>509</v>
      </c>
      <c r="C260" s="10" t="s">
        <v>10</v>
      </c>
      <c r="D260" s="10" t="s">
        <v>429</v>
      </c>
      <c r="G260" s="10" t="s">
        <v>8</v>
      </c>
      <c r="H260" s="10" t="s">
        <v>509</v>
      </c>
      <c r="I260" s="10" t="s">
        <v>10</v>
      </c>
      <c r="J260" s="10" t="s">
        <v>429</v>
      </c>
    </row>
    <row r="261" spans="1:10" x14ac:dyDescent="0.25">
      <c r="A261" s="10" t="s">
        <v>8</v>
      </c>
      <c r="B261" s="10" t="s">
        <v>510</v>
      </c>
      <c r="C261" s="10" t="s">
        <v>10</v>
      </c>
      <c r="D261" s="10" t="s">
        <v>511</v>
      </c>
      <c r="G261" s="10" t="s">
        <v>8</v>
      </c>
      <c r="H261" s="10" t="s">
        <v>510</v>
      </c>
      <c r="I261" s="10" t="s">
        <v>10</v>
      </c>
      <c r="J261" s="10" t="s">
        <v>511</v>
      </c>
    </row>
    <row r="262" spans="1:10" x14ac:dyDescent="0.25">
      <c r="A262" s="10" t="s">
        <v>8</v>
      </c>
      <c r="B262" s="10" t="s">
        <v>512</v>
      </c>
      <c r="C262" s="10" t="s">
        <v>10</v>
      </c>
      <c r="D262" s="10" t="s">
        <v>513</v>
      </c>
      <c r="G262" s="10" t="s">
        <v>8</v>
      </c>
      <c r="H262" s="10" t="s">
        <v>512</v>
      </c>
      <c r="I262" s="10" t="s">
        <v>10</v>
      </c>
      <c r="J262" s="10" t="s">
        <v>513</v>
      </c>
    </row>
    <row r="263" spans="1:10" x14ac:dyDescent="0.25">
      <c r="A263" s="10" t="s">
        <v>8</v>
      </c>
      <c r="B263" s="10" t="s">
        <v>514</v>
      </c>
      <c r="C263" s="10" t="s">
        <v>10</v>
      </c>
      <c r="D263" s="10" t="s">
        <v>429</v>
      </c>
      <c r="G263" s="10" t="s">
        <v>8</v>
      </c>
      <c r="H263" s="10" t="s">
        <v>514</v>
      </c>
      <c r="I263" s="10" t="s">
        <v>10</v>
      </c>
      <c r="J263" s="10" t="s">
        <v>429</v>
      </c>
    </row>
    <row r="264" spans="1:10" x14ac:dyDescent="0.25">
      <c r="A264" s="10" t="s">
        <v>515</v>
      </c>
      <c r="B264" s="10" t="s">
        <v>517</v>
      </c>
      <c r="C264" s="10" t="s">
        <v>6</v>
      </c>
      <c r="D264" s="10" t="s">
        <v>429</v>
      </c>
      <c r="G264" s="10" t="s">
        <v>515</v>
      </c>
      <c r="H264" s="10" t="s">
        <v>517</v>
      </c>
      <c r="I264" s="10" t="s">
        <v>6</v>
      </c>
      <c r="J264" s="10" t="s">
        <v>429</v>
      </c>
    </row>
    <row r="265" spans="1:10" x14ac:dyDescent="0.25">
      <c r="A265" s="10" t="s">
        <v>518</v>
      </c>
      <c r="B265" s="10" t="s">
        <v>520</v>
      </c>
      <c r="C265" s="10" t="s">
        <v>6</v>
      </c>
      <c r="D265" s="10" t="s">
        <v>429</v>
      </c>
      <c r="G265" s="10" t="s">
        <v>518</v>
      </c>
      <c r="H265" s="10" t="s">
        <v>520</v>
      </c>
      <c r="I265" s="10" t="s">
        <v>6</v>
      </c>
      <c r="J265" s="10" t="s">
        <v>429</v>
      </c>
    </row>
    <row r="266" spans="1:10" x14ac:dyDescent="0.25">
      <c r="A266" s="10" t="s">
        <v>521</v>
      </c>
      <c r="B266" s="10" t="s">
        <v>523</v>
      </c>
      <c r="C266" s="10" t="s">
        <v>6</v>
      </c>
      <c r="D266" s="10" t="s">
        <v>429</v>
      </c>
      <c r="G266" s="10" t="s">
        <v>521</v>
      </c>
      <c r="H266" s="10" t="s">
        <v>523</v>
      </c>
      <c r="I266" s="10" t="s">
        <v>6</v>
      </c>
      <c r="J266" s="10" t="s">
        <v>429</v>
      </c>
    </row>
    <row r="267" spans="1:10" x14ac:dyDescent="0.25">
      <c r="A267" s="10" t="s">
        <v>8</v>
      </c>
      <c r="B267" s="10" t="s">
        <v>524</v>
      </c>
      <c r="C267" s="10" t="s">
        <v>6</v>
      </c>
      <c r="D267" s="10" t="s">
        <v>429</v>
      </c>
      <c r="G267" s="10" t="s">
        <v>8</v>
      </c>
      <c r="H267" s="10" t="s">
        <v>524</v>
      </c>
      <c r="I267" s="10" t="s">
        <v>6</v>
      </c>
      <c r="J267" s="10" t="s">
        <v>429</v>
      </c>
    </row>
    <row r="268" spans="1:10" x14ac:dyDescent="0.25">
      <c r="A268" s="10" t="s">
        <v>8</v>
      </c>
      <c r="B268" s="10" t="s">
        <v>525</v>
      </c>
      <c r="C268" s="10" t="s">
        <v>10</v>
      </c>
      <c r="D268" s="10" t="s">
        <v>429</v>
      </c>
      <c r="G268" s="10" t="s">
        <v>8</v>
      </c>
      <c r="H268" s="10" t="s">
        <v>525</v>
      </c>
      <c r="I268" s="10" t="s">
        <v>10</v>
      </c>
      <c r="J268" s="10" t="s">
        <v>429</v>
      </c>
    </row>
    <row r="269" spans="1:10" x14ac:dyDescent="0.25">
      <c r="A269" s="10" t="s">
        <v>8</v>
      </c>
      <c r="B269" s="10" t="s">
        <v>526</v>
      </c>
      <c r="C269" s="10" t="s">
        <v>10</v>
      </c>
      <c r="D269" s="10" t="s">
        <v>429</v>
      </c>
      <c r="G269" s="10" t="s">
        <v>8</v>
      </c>
      <c r="H269" s="10" t="s">
        <v>526</v>
      </c>
      <c r="I269" s="10" t="s">
        <v>10</v>
      </c>
      <c r="J269" s="10" t="s">
        <v>429</v>
      </c>
    </row>
    <row r="270" spans="1:10" x14ac:dyDescent="0.25">
      <c r="A270" s="10" t="s">
        <v>527</v>
      </c>
      <c r="B270" s="10" t="s">
        <v>529</v>
      </c>
      <c r="C270" s="10" t="s">
        <v>6</v>
      </c>
      <c r="D270" s="10" t="s">
        <v>429</v>
      </c>
      <c r="G270" s="10" t="s">
        <v>527</v>
      </c>
      <c r="H270" s="10" t="s">
        <v>529</v>
      </c>
      <c r="I270" s="10" t="s">
        <v>6</v>
      </c>
      <c r="J270" s="10" t="s">
        <v>429</v>
      </c>
    </row>
    <row r="271" spans="1:10" x14ac:dyDescent="0.25">
      <c r="A271" s="10" t="s">
        <v>8</v>
      </c>
      <c r="B271" s="10" t="s">
        <v>530</v>
      </c>
      <c r="C271" s="10" t="s">
        <v>10</v>
      </c>
      <c r="D271" s="10" t="s">
        <v>531</v>
      </c>
      <c r="G271" s="10" t="s">
        <v>8</v>
      </c>
      <c r="H271" s="10" t="s">
        <v>530</v>
      </c>
      <c r="I271" s="10" t="s">
        <v>10</v>
      </c>
      <c r="J271" s="10" t="s">
        <v>531</v>
      </c>
    </row>
    <row r="272" spans="1:10" x14ac:dyDescent="0.25">
      <c r="A272" s="10" t="s">
        <v>8</v>
      </c>
      <c r="B272" s="10" t="s">
        <v>532</v>
      </c>
      <c r="C272" s="10" t="s">
        <v>10</v>
      </c>
      <c r="D272" s="10" t="s">
        <v>88</v>
      </c>
      <c r="G272" s="10" t="s">
        <v>8</v>
      </c>
      <c r="H272" s="10" t="s">
        <v>532</v>
      </c>
      <c r="I272" s="10" t="s">
        <v>10</v>
      </c>
      <c r="J272" s="10" t="s">
        <v>88</v>
      </c>
    </row>
    <row r="273" spans="1:10" x14ac:dyDescent="0.25">
      <c r="A273" s="10" t="s">
        <v>533</v>
      </c>
      <c r="B273" s="10" t="s">
        <v>535</v>
      </c>
      <c r="C273" s="10" t="s">
        <v>6</v>
      </c>
      <c r="D273" s="10" t="s">
        <v>429</v>
      </c>
      <c r="G273" s="10" t="s">
        <v>533</v>
      </c>
      <c r="H273" s="10" t="s">
        <v>535</v>
      </c>
      <c r="I273" s="10" t="s">
        <v>6</v>
      </c>
      <c r="J273" s="10" t="s">
        <v>429</v>
      </c>
    </row>
    <row r="274" spans="1:10" x14ac:dyDescent="0.25">
      <c r="A274" s="10" t="s">
        <v>536</v>
      </c>
      <c r="B274" s="10" t="s">
        <v>538</v>
      </c>
      <c r="C274" s="10" t="s">
        <v>6</v>
      </c>
      <c r="D274" s="10" t="s">
        <v>429</v>
      </c>
      <c r="G274" s="10" t="s">
        <v>536</v>
      </c>
      <c r="H274" s="10" t="s">
        <v>538</v>
      </c>
      <c r="I274" s="10" t="s">
        <v>6</v>
      </c>
      <c r="J274" s="10" t="s">
        <v>429</v>
      </c>
    </row>
    <row r="275" spans="1:10" x14ac:dyDescent="0.25">
      <c r="A275" s="10" t="s">
        <v>8</v>
      </c>
      <c r="B275" s="10" t="s">
        <v>539</v>
      </c>
      <c r="C275" s="10" t="s">
        <v>10</v>
      </c>
      <c r="D275" s="10" t="s">
        <v>429</v>
      </c>
      <c r="G275" s="10" t="s">
        <v>8</v>
      </c>
      <c r="H275" s="10" t="s">
        <v>539</v>
      </c>
      <c r="I275" s="10" t="s">
        <v>10</v>
      </c>
      <c r="J275" s="10" t="s">
        <v>429</v>
      </c>
    </row>
    <row r="276" spans="1:10" x14ac:dyDescent="0.25">
      <c r="A276" s="10" t="s">
        <v>540</v>
      </c>
      <c r="B276" s="10" t="s">
        <v>542</v>
      </c>
      <c r="C276" s="10" t="s">
        <v>6</v>
      </c>
      <c r="D276" s="10" t="s">
        <v>429</v>
      </c>
      <c r="G276" s="10" t="s">
        <v>540</v>
      </c>
      <c r="H276" s="10" t="s">
        <v>542</v>
      </c>
      <c r="I276" s="10" t="s">
        <v>6</v>
      </c>
      <c r="J276" s="10" t="s">
        <v>429</v>
      </c>
    </row>
    <row r="277" spans="1:10" x14ac:dyDescent="0.25">
      <c r="A277" s="10" t="s">
        <v>543</v>
      </c>
      <c r="B277" s="10" t="s">
        <v>545</v>
      </c>
      <c r="C277" s="10" t="s">
        <v>6</v>
      </c>
      <c r="D277" s="10" t="s">
        <v>429</v>
      </c>
      <c r="G277" s="10" t="s">
        <v>543</v>
      </c>
      <c r="H277" s="10" t="s">
        <v>545</v>
      </c>
      <c r="I277" s="10" t="s">
        <v>6</v>
      </c>
      <c r="J277" s="10" t="s">
        <v>429</v>
      </c>
    </row>
    <row r="278" spans="1:10" x14ac:dyDescent="0.25">
      <c r="A278" s="10" t="s">
        <v>8</v>
      </c>
      <c r="B278" s="10" t="s">
        <v>546</v>
      </c>
      <c r="C278" s="10" t="s">
        <v>6</v>
      </c>
      <c r="D278" s="10" t="s">
        <v>429</v>
      </c>
      <c r="G278" s="10" t="s">
        <v>8</v>
      </c>
      <c r="H278" s="10" t="s">
        <v>546</v>
      </c>
      <c r="I278" s="10" t="s">
        <v>6</v>
      </c>
      <c r="J278" s="10" t="s">
        <v>429</v>
      </c>
    </row>
    <row r="279" spans="1:10" x14ac:dyDescent="0.25">
      <c r="A279" s="10" t="s">
        <v>8</v>
      </c>
      <c r="B279" s="10" t="s">
        <v>547</v>
      </c>
      <c r="C279" s="10" t="s">
        <v>10</v>
      </c>
      <c r="D279" s="10" t="s">
        <v>548</v>
      </c>
      <c r="G279" s="10" t="s">
        <v>8</v>
      </c>
      <c r="H279" s="10" t="s">
        <v>547</v>
      </c>
      <c r="I279" s="10" t="s">
        <v>10</v>
      </c>
      <c r="J279" s="10" t="s">
        <v>548</v>
      </c>
    </row>
    <row r="280" spans="1:10" x14ac:dyDescent="0.25">
      <c r="A280" s="10" t="s">
        <v>8</v>
      </c>
      <c r="B280" s="10" t="s">
        <v>549</v>
      </c>
      <c r="C280" s="10" t="s">
        <v>10</v>
      </c>
      <c r="D280" s="10" t="s">
        <v>550</v>
      </c>
      <c r="G280" s="10" t="s">
        <v>8</v>
      </c>
      <c r="H280" s="10" t="s">
        <v>549</v>
      </c>
      <c r="I280" s="10" t="s">
        <v>10</v>
      </c>
      <c r="J280" s="10" t="s">
        <v>550</v>
      </c>
    </row>
    <row r="281" spans="1:10" x14ac:dyDescent="0.25">
      <c r="A281" s="10" t="s">
        <v>551</v>
      </c>
      <c r="B281" s="10" t="s">
        <v>553</v>
      </c>
      <c r="C281" s="10" t="s">
        <v>6</v>
      </c>
      <c r="D281" s="10" t="s">
        <v>429</v>
      </c>
      <c r="G281" s="10" t="s">
        <v>551</v>
      </c>
      <c r="H281" s="10" t="s">
        <v>553</v>
      </c>
      <c r="I281" s="10" t="s">
        <v>6</v>
      </c>
      <c r="J281" s="10" t="s">
        <v>429</v>
      </c>
    </row>
    <row r="282" spans="1:10" x14ac:dyDescent="0.25">
      <c r="A282" s="10" t="s">
        <v>554</v>
      </c>
      <c r="B282" s="10" t="s">
        <v>556</v>
      </c>
      <c r="C282" s="10" t="s">
        <v>6</v>
      </c>
      <c r="D282" s="10" t="s">
        <v>429</v>
      </c>
      <c r="G282" s="10" t="s">
        <v>554</v>
      </c>
      <c r="H282" s="10" t="s">
        <v>556</v>
      </c>
      <c r="I282" s="10" t="s">
        <v>6</v>
      </c>
      <c r="J282" s="10" t="s">
        <v>429</v>
      </c>
    </row>
    <row r="283" spans="1:10" x14ac:dyDescent="0.25">
      <c r="A283" s="10" t="s">
        <v>8</v>
      </c>
      <c r="B283" s="10" t="s">
        <v>557</v>
      </c>
      <c r="C283" s="10" t="s">
        <v>10</v>
      </c>
      <c r="D283" s="10" t="s">
        <v>429</v>
      </c>
      <c r="G283" s="10" t="s">
        <v>8</v>
      </c>
      <c r="H283" s="10" t="s">
        <v>557</v>
      </c>
      <c r="I283" s="10" t="s">
        <v>10</v>
      </c>
      <c r="J283" s="10" t="s">
        <v>429</v>
      </c>
    </row>
    <row r="284" spans="1:10" x14ac:dyDescent="0.25">
      <c r="A284" s="10" t="s">
        <v>8</v>
      </c>
      <c r="B284" s="10" t="s">
        <v>558</v>
      </c>
      <c r="C284" s="10" t="s">
        <v>10</v>
      </c>
      <c r="D284" s="10" t="s">
        <v>429</v>
      </c>
      <c r="G284" s="10" t="s">
        <v>8</v>
      </c>
      <c r="H284" s="10" t="s">
        <v>558</v>
      </c>
      <c r="I284" s="10" t="s">
        <v>10</v>
      </c>
      <c r="J284" s="10" t="s">
        <v>429</v>
      </c>
    </row>
    <row r="285" spans="1:10" x14ac:dyDescent="0.25">
      <c r="A285" s="10" t="s">
        <v>8</v>
      </c>
      <c r="B285" s="10" t="s">
        <v>559</v>
      </c>
      <c r="C285" s="10" t="s">
        <v>10</v>
      </c>
      <c r="D285" s="10" t="s">
        <v>267</v>
      </c>
      <c r="G285" s="10" t="s">
        <v>8</v>
      </c>
      <c r="H285" s="10" t="s">
        <v>559</v>
      </c>
      <c r="I285" s="10" t="s">
        <v>10</v>
      </c>
      <c r="J285" s="10" t="s">
        <v>267</v>
      </c>
    </row>
    <row r="286" spans="1:10" x14ac:dyDescent="0.25">
      <c r="A286" s="10" t="s">
        <v>560</v>
      </c>
      <c r="B286" s="10" t="s">
        <v>562</v>
      </c>
      <c r="C286" s="10" t="s">
        <v>6</v>
      </c>
      <c r="D286" s="10" t="s">
        <v>429</v>
      </c>
      <c r="G286" s="10" t="s">
        <v>560</v>
      </c>
      <c r="H286" s="10" t="s">
        <v>562</v>
      </c>
      <c r="I286" s="10" t="s">
        <v>6</v>
      </c>
      <c r="J286" s="10" t="s">
        <v>429</v>
      </c>
    </row>
    <row r="287" spans="1:10" x14ac:dyDescent="0.25">
      <c r="A287" s="10" t="s">
        <v>8</v>
      </c>
      <c r="B287" s="10" t="s">
        <v>563</v>
      </c>
      <c r="C287" s="10" t="s">
        <v>10</v>
      </c>
      <c r="D287" s="10" t="s">
        <v>411</v>
      </c>
      <c r="G287" s="10" t="s">
        <v>8</v>
      </c>
      <c r="H287" s="10" t="s">
        <v>563</v>
      </c>
      <c r="I287" s="10" t="s">
        <v>10</v>
      </c>
      <c r="J287" s="10" t="s">
        <v>411</v>
      </c>
    </row>
    <row r="288" spans="1:10" x14ac:dyDescent="0.25">
      <c r="A288" s="10" t="s">
        <v>564</v>
      </c>
      <c r="B288" s="10" t="s">
        <v>566</v>
      </c>
      <c r="C288" s="10" t="s">
        <v>6</v>
      </c>
      <c r="D288" s="10" t="s">
        <v>429</v>
      </c>
      <c r="G288" s="10" t="s">
        <v>564</v>
      </c>
      <c r="H288" s="10" t="s">
        <v>566</v>
      </c>
      <c r="I288" s="10" t="s">
        <v>6</v>
      </c>
      <c r="J288" s="10" t="s">
        <v>429</v>
      </c>
    </row>
    <row r="289" spans="1:10" x14ac:dyDescent="0.25">
      <c r="A289" s="10" t="s">
        <v>8</v>
      </c>
      <c r="B289" s="10" t="s">
        <v>567</v>
      </c>
      <c r="C289" s="10" t="s">
        <v>6</v>
      </c>
      <c r="D289" s="10" t="s">
        <v>429</v>
      </c>
      <c r="G289" s="10" t="s">
        <v>8</v>
      </c>
      <c r="H289" s="10" t="s">
        <v>567</v>
      </c>
      <c r="I289" s="10" t="s">
        <v>6</v>
      </c>
      <c r="J289" s="10" t="s">
        <v>429</v>
      </c>
    </row>
    <row r="290" spans="1:10" x14ac:dyDescent="0.25">
      <c r="A290" s="10" t="s">
        <v>8</v>
      </c>
      <c r="B290" s="10" t="s">
        <v>568</v>
      </c>
      <c r="C290" s="10" t="s">
        <v>10</v>
      </c>
      <c r="D290" s="10" t="s">
        <v>429</v>
      </c>
      <c r="G290" s="10" t="s">
        <v>8</v>
      </c>
      <c r="H290" s="10" t="s">
        <v>568</v>
      </c>
      <c r="I290" s="10" t="s">
        <v>10</v>
      </c>
      <c r="J290" s="10" t="s">
        <v>429</v>
      </c>
    </row>
    <row r="291" spans="1:10" x14ac:dyDescent="0.25">
      <c r="A291" s="10" t="s">
        <v>8</v>
      </c>
      <c r="B291" s="10" t="s">
        <v>569</v>
      </c>
      <c r="C291" s="10" t="s">
        <v>10</v>
      </c>
      <c r="D291" s="10" t="s">
        <v>429</v>
      </c>
      <c r="G291" s="10" t="s">
        <v>8</v>
      </c>
      <c r="H291" s="10" t="s">
        <v>569</v>
      </c>
      <c r="I291" s="10" t="s">
        <v>10</v>
      </c>
      <c r="J291" s="10" t="s">
        <v>429</v>
      </c>
    </row>
    <row r="292" spans="1:10" x14ac:dyDescent="0.25">
      <c r="A292" s="10" t="s">
        <v>570</v>
      </c>
      <c r="B292" s="10" t="s">
        <v>572</v>
      </c>
      <c r="C292" s="10" t="s">
        <v>6</v>
      </c>
      <c r="D292" s="10" t="s">
        <v>429</v>
      </c>
      <c r="G292" s="10" t="s">
        <v>570</v>
      </c>
      <c r="H292" s="10" t="s">
        <v>572</v>
      </c>
      <c r="I292" s="10" t="s">
        <v>6</v>
      </c>
      <c r="J292" s="10" t="s">
        <v>429</v>
      </c>
    </row>
    <row r="293" spans="1:10" x14ac:dyDescent="0.25">
      <c r="A293" s="10" t="s">
        <v>8</v>
      </c>
      <c r="B293" s="10" t="s">
        <v>445</v>
      </c>
      <c r="C293" s="10" t="s">
        <v>10</v>
      </c>
      <c r="D293" s="10" t="s">
        <v>429</v>
      </c>
      <c r="G293" s="10" t="s">
        <v>8</v>
      </c>
      <c r="H293" s="10" t="s">
        <v>445</v>
      </c>
      <c r="I293" s="10" t="s">
        <v>10</v>
      </c>
      <c r="J293" s="10" t="s">
        <v>429</v>
      </c>
    </row>
    <row r="294" spans="1:10" x14ac:dyDescent="0.25">
      <c r="A294" s="10" t="s">
        <v>8</v>
      </c>
      <c r="B294" s="10" t="s">
        <v>446</v>
      </c>
      <c r="C294" s="10" t="s">
        <v>10</v>
      </c>
      <c r="D294" s="10" t="s">
        <v>429</v>
      </c>
      <c r="G294" s="10" t="s">
        <v>8</v>
      </c>
      <c r="H294" s="10" t="s">
        <v>446</v>
      </c>
      <c r="I294" s="10" t="s">
        <v>10</v>
      </c>
      <c r="J294" s="10" t="s">
        <v>429</v>
      </c>
    </row>
    <row r="295" spans="1:10" x14ac:dyDescent="0.25">
      <c r="A295" s="10" t="s">
        <v>8</v>
      </c>
      <c r="B295" s="10" t="s">
        <v>573</v>
      </c>
      <c r="C295" s="10" t="s">
        <v>10</v>
      </c>
      <c r="D295" s="10" t="s">
        <v>574</v>
      </c>
      <c r="G295" s="10" t="s">
        <v>8</v>
      </c>
      <c r="H295" s="10" t="s">
        <v>573</v>
      </c>
      <c r="I295" s="10" t="s">
        <v>10</v>
      </c>
      <c r="J295" s="10" t="s">
        <v>574</v>
      </c>
    </row>
    <row r="296" spans="1:10" x14ac:dyDescent="0.25">
      <c r="A296" s="10" t="s">
        <v>8</v>
      </c>
      <c r="B296" s="10" t="s">
        <v>575</v>
      </c>
      <c r="C296" s="10" t="s">
        <v>10</v>
      </c>
      <c r="D296" s="10" t="s">
        <v>429</v>
      </c>
      <c r="G296" s="10" t="s">
        <v>8</v>
      </c>
      <c r="H296" s="10" t="s">
        <v>575</v>
      </c>
      <c r="I296" s="10" t="s">
        <v>10</v>
      </c>
      <c r="J296" s="10" t="s">
        <v>429</v>
      </c>
    </row>
    <row r="297" spans="1:10" x14ac:dyDescent="0.25">
      <c r="A297" s="10" t="s">
        <v>576</v>
      </c>
      <c r="B297" s="10" t="s">
        <v>578</v>
      </c>
      <c r="C297" s="10" t="s">
        <v>6</v>
      </c>
      <c r="D297" s="10" t="s">
        <v>429</v>
      </c>
      <c r="G297" s="10" t="s">
        <v>576</v>
      </c>
      <c r="H297" s="10" t="s">
        <v>578</v>
      </c>
      <c r="I297" s="10" t="s">
        <v>6</v>
      </c>
      <c r="J297" s="10" t="s">
        <v>429</v>
      </c>
    </row>
    <row r="298" spans="1:10" x14ac:dyDescent="0.25">
      <c r="A298" s="10" t="s">
        <v>8</v>
      </c>
      <c r="B298" s="10" t="s">
        <v>579</v>
      </c>
      <c r="C298" s="10" t="s">
        <v>10</v>
      </c>
      <c r="D298" s="10" t="s">
        <v>580</v>
      </c>
      <c r="G298" s="10" t="s">
        <v>8</v>
      </c>
      <c r="H298" s="10" t="s">
        <v>579</v>
      </c>
      <c r="I298" s="10" t="s">
        <v>10</v>
      </c>
      <c r="J298" s="10" t="s">
        <v>580</v>
      </c>
    </row>
    <row r="299" spans="1:10" x14ac:dyDescent="0.25">
      <c r="A299" s="10" t="s">
        <v>8</v>
      </c>
      <c r="B299" s="10" t="s">
        <v>581</v>
      </c>
      <c r="C299" s="10" t="s">
        <v>10</v>
      </c>
      <c r="D299" s="10" t="s">
        <v>582</v>
      </c>
      <c r="G299" s="10" t="s">
        <v>8</v>
      </c>
      <c r="H299" s="10" t="s">
        <v>581</v>
      </c>
      <c r="I299" s="10" t="s">
        <v>10</v>
      </c>
      <c r="J299" s="10" t="s">
        <v>582</v>
      </c>
    </row>
    <row r="300" spans="1:10" x14ac:dyDescent="0.25">
      <c r="A300" s="10" t="s">
        <v>8</v>
      </c>
      <c r="B300" s="10" t="s">
        <v>583</v>
      </c>
      <c r="C300" s="10" t="s">
        <v>10</v>
      </c>
      <c r="D300" s="10" t="s">
        <v>580</v>
      </c>
      <c r="G300" s="10" t="s">
        <v>8</v>
      </c>
      <c r="H300" s="10" t="s">
        <v>583</v>
      </c>
      <c r="I300" s="10" t="s">
        <v>10</v>
      </c>
      <c r="J300" s="10" t="s">
        <v>580</v>
      </c>
    </row>
    <row r="301" spans="1:10" x14ac:dyDescent="0.25">
      <c r="A301" s="10" t="s">
        <v>8</v>
      </c>
      <c r="B301" s="10" t="s">
        <v>584</v>
      </c>
      <c r="C301" s="10" t="s">
        <v>10</v>
      </c>
      <c r="D301" s="10" t="s">
        <v>585</v>
      </c>
      <c r="G301" s="10" t="s">
        <v>8</v>
      </c>
      <c r="H301" s="10" t="s">
        <v>584</v>
      </c>
      <c r="I301" s="10" t="s">
        <v>10</v>
      </c>
      <c r="J301" s="10" t="s">
        <v>585</v>
      </c>
    </row>
    <row r="302" spans="1:10" x14ac:dyDescent="0.25">
      <c r="A302" s="10" t="s">
        <v>586</v>
      </c>
      <c r="B302" s="10" t="s">
        <v>588</v>
      </c>
      <c r="C302" s="10" t="s">
        <v>6</v>
      </c>
      <c r="D302" s="10" t="s">
        <v>429</v>
      </c>
      <c r="G302" s="10" t="s">
        <v>586</v>
      </c>
      <c r="H302" s="10" t="s">
        <v>588</v>
      </c>
      <c r="I302" s="10" t="s">
        <v>6</v>
      </c>
      <c r="J302" s="10" t="s">
        <v>429</v>
      </c>
    </row>
    <row r="303" spans="1:10" x14ac:dyDescent="0.25">
      <c r="A303" s="10" t="s">
        <v>8</v>
      </c>
      <c r="B303" s="10" t="s">
        <v>589</v>
      </c>
      <c r="C303" s="10" t="s">
        <v>10</v>
      </c>
      <c r="D303" s="10" t="s">
        <v>429</v>
      </c>
      <c r="G303" s="10" t="s">
        <v>8</v>
      </c>
      <c r="H303" s="10" t="s">
        <v>589</v>
      </c>
      <c r="I303" s="10" t="s">
        <v>10</v>
      </c>
      <c r="J303" s="10" t="s">
        <v>429</v>
      </c>
    </row>
    <row r="304" spans="1:10" x14ac:dyDescent="0.25">
      <c r="A304" s="10" t="s">
        <v>8</v>
      </c>
      <c r="B304" s="10" t="s">
        <v>590</v>
      </c>
      <c r="C304" s="10" t="s">
        <v>10</v>
      </c>
      <c r="D304" s="10" t="s">
        <v>429</v>
      </c>
      <c r="G304" s="10" t="s">
        <v>8</v>
      </c>
      <c r="H304" s="10" t="s">
        <v>590</v>
      </c>
      <c r="I304" s="10" t="s">
        <v>10</v>
      </c>
      <c r="J304" s="10" t="s">
        <v>429</v>
      </c>
    </row>
    <row r="305" spans="1:10" x14ac:dyDescent="0.25">
      <c r="A305" s="10" t="s">
        <v>591</v>
      </c>
      <c r="B305" s="10" t="s">
        <v>593</v>
      </c>
      <c r="C305" s="10" t="s">
        <v>6</v>
      </c>
      <c r="D305" s="10" t="s">
        <v>429</v>
      </c>
      <c r="G305" s="10" t="s">
        <v>591</v>
      </c>
      <c r="H305" s="10" t="s">
        <v>593</v>
      </c>
      <c r="I305" s="10" t="s">
        <v>6</v>
      </c>
      <c r="J305" s="10" t="s">
        <v>429</v>
      </c>
    </row>
    <row r="306" spans="1:10" x14ac:dyDescent="0.25">
      <c r="A306" s="10" t="s">
        <v>8</v>
      </c>
      <c r="B306" s="10" t="s">
        <v>594</v>
      </c>
      <c r="C306" s="10" t="s">
        <v>10</v>
      </c>
      <c r="D306" s="10" t="s">
        <v>429</v>
      </c>
      <c r="G306" s="10" t="s">
        <v>8</v>
      </c>
      <c r="H306" s="10" t="s">
        <v>594</v>
      </c>
      <c r="I306" s="10" t="s">
        <v>10</v>
      </c>
      <c r="J306" s="10" t="s">
        <v>429</v>
      </c>
    </row>
    <row r="307" spans="1:10" x14ac:dyDescent="0.25">
      <c r="A307" s="10" t="s">
        <v>595</v>
      </c>
      <c r="B307" s="10" t="s">
        <v>597</v>
      </c>
      <c r="C307" s="10" t="s">
        <v>6</v>
      </c>
      <c r="D307" s="10" t="s">
        <v>310</v>
      </c>
      <c r="G307" s="10" t="s">
        <v>595</v>
      </c>
      <c r="H307" s="10" t="s">
        <v>597</v>
      </c>
      <c r="I307" s="10" t="s">
        <v>6</v>
      </c>
      <c r="J307" s="10" t="s">
        <v>310</v>
      </c>
    </row>
    <row r="308" spans="1:10" x14ac:dyDescent="0.25">
      <c r="A308" s="10" t="s">
        <v>8</v>
      </c>
      <c r="B308" s="10" t="s">
        <v>598</v>
      </c>
      <c r="C308" s="10" t="s">
        <v>10</v>
      </c>
      <c r="D308" s="10" t="s">
        <v>599</v>
      </c>
      <c r="G308" s="10" t="s">
        <v>8</v>
      </c>
      <c r="H308" s="10" t="s">
        <v>598</v>
      </c>
      <c r="I308" s="10" t="s">
        <v>10</v>
      </c>
      <c r="J308" s="10" t="s">
        <v>599</v>
      </c>
    </row>
    <row r="309" spans="1:10" x14ac:dyDescent="0.25">
      <c r="A309" s="10" t="s">
        <v>8</v>
      </c>
      <c r="B309" s="10" t="s">
        <v>600</v>
      </c>
      <c r="C309" s="10" t="s">
        <v>10</v>
      </c>
      <c r="D309" s="10" t="s">
        <v>310</v>
      </c>
      <c r="G309" s="10" t="s">
        <v>8</v>
      </c>
      <c r="H309" s="10" t="s">
        <v>600</v>
      </c>
      <c r="I309" s="10" t="s">
        <v>10</v>
      </c>
      <c r="J309" s="10" t="s">
        <v>310</v>
      </c>
    </row>
    <row r="310" spans="1:10" x14ac:dyDescent="0.25">
      <c r="A310" s="10" t="s">
        <v>8</v>
      </c>
      <c r="B310" s="10" t="s">
        <v>601</v>
      </c>
      <c r="C310" s="10" t="s">
        <v>10</v>
      </c>
      <c r="D310" s="10" t="s">
        <v>13</v>
      </c>
      <c r="G310" s="10" t="s">
        <v>8</v>
      </c>
      <c r="H310" s="10" t="s">
        <v>601</v>
      </c>
      <c r="I310" s="10" t="s">
        <v>10</v>
      </c>
      <c r="J310" s="10" t="s">
        <v>13</v>
      </c>
    </row>
    <row r="311" spans="1:10" x14ac:dyDescent="0.25">
      <c r="A311" s="10" t="s">
        <v>8</v>
      </c>
      <c r="B311" s="10" t="s">
        <v>602</v>
      </c>
      <c r="C311" s="10" t="s">
        <v>10</v>
      </c>
      <c r="D311" s="10" t="s">
        <v>51</v>
      </c>
      <c r="G311" s="10" t="s">
        <v>8</v>
      </c>
      <c r="H311" s="10" t="s">
        <v>602</v>
      </c>
      <c r="I311" s="10" t="s">
        <v>10</v>
      </c>
      <c r="J311" s="10" t="s">
        <v>51</v>
      </c>
    </row>
    <row r="312" spans="1:10" x14ac:dyDescent="0.25">
      <c r="A312" s="10" t="s">
        <v>603</v>
      </c>
      <c r="B312" s="10" t="s">
        <v>605</v>
      </c>
      <c r="C312" s="10" t="s">
        <v>6</v>
      </c>
      <c r="D312" s="10" t="s">
        <v>310</v>
      </c>
      <c r="G312" s="10" t="s">
        <v>603</v>
      </c>
      <c r="H312" s="10" t="s">
        <v>605</v>
      </c>
      <c r="I312" s="10" t="s">
        <v>6</v>
      </c>
      <c r="J312" s="10" t="s">
        <v>310</v>
      </c>
    </row>
    <row r="313" spans="1:10" x14ac:dyDescent="0.25">
      <c r="A313" s="10" t="s">
        <v>8</v>
      </c>
      <c r="B313" s="10" t="s">
        <v>606</v>
      </c>
      <c r="C313" s="10" t="s">
        <v>6</v>
      </c>
      <c r="D313" s="10" t="s">
        <v>15</v>
      </c>
      <c r="G313" s="10" t="s">
        <v>8</v>
      </c>
      <c r="H313" s="10" t="s">
        <v>606</v>
      </c>
      <c r="I313" s="10" t="s">
        <v>6</v>
      </c>
      <c r="J313" s="10" t="s">
        <v>15</v>
      </c>
    </row>
    <row r="314" spans="1:10" x14ac:dyDescent="0.25">
      <c r="A314" s="10" t="s">
        <v>8</v>
      </c>
      <c r="B314" s="10" t="s">
        <v>607</v>
      </c>
      <c r="C314" s="10" t="s">
        <v>6</v>
      </c>
      <c r="D314" s="10" t="s">
        <v>758</v>
      </c>
      <c r="G314" s="10" t="s">
        <v>8</v>
      </c>
      <c r="H314" s="10" t="s">
        <v>607</v>
      </c>
      <c r="I314" s="10" t="s">
        <v>6</v>
      </c>
      <c r="J314" s="10" t="s">
        <v>758</v>
      </c>
    </row>
    <row r="315" spans="1:10" x14ac:dyDescent="0.25">
      <c r="A315" s="10" t="s">
        <v>8</v>
      </c>
      <c r="B315" s="10" t="s">
        <v>608</v>
      </c>
      <c r="C315" s="10" t="s">
        <v>6</v>
      </c>
      <c r="D315" s="10" t="s">
        <v>310</v>
      </c>
      <c r="G315" s="10" t="s">
        <v>8</v>
      </c>
      <c r="H315" s="10" t="s">
        <v>608</v>
      </c>
      <c r="I315" s="10" t="s">
        <v>6</v>
      </c>
      <c r="J315" s="10" t="s">
        <v>310</v>
      </c>
    </row>
    <row r="316" spans="1:10" x14ac:dyDescent="0.25">
      <c r="A316" s="10" t="s">
        <v>8</v>
      </c>
      <c r="B316" s="10" t="s">
        <v>31</v>
      </c>
      <c r="C316" s="10" t="s">
        <v>10</v>
      </c>
      <c r="D316" s="10" t="s">
        <v>15</v>
      </c>
      <c r="G316" s="10" t="s">
        <v>8</v>
      </c>
      <c r="H316" s="10" t="s">
        <v>31</v>
      </c>
      <c r="I316" s="10" t="s">
        <v>10</v>
      </c>
      <c r="J316" s="10" t="s">
        <v>15</v>
      </c>
    </row>
    <row r="317" spans="1:10" x14ac:dyDescent="0.25">
      <c r="A317" s="10" t="s">
        <v>8</v>
      </c>
      <c r="B317" s="10" t="s">
        <v>610</v>
      </c>
      <c r="C317" s="10" t="s">
        <v>10</v>
      </c>
      <c r="D317" s="10" t="s">
        <v>611</v>
      </c>
      <c r="G317" s="10" t="s">
        <v>8</v>
      </c>
      <c r="H317" s="10" t="s">
        <v>610</v>
      </c>
      <c r="I317" s="10" t="s">
        <v>10</v>
      </c>
      <c r="J317" s="10" t="s">
        <v>611</v>
      </c>
    </row>
    <row r="318" spans="1:10" x14ac:dyDescent="0.25">
      <c r="A318" s="10" t="s">
        <v>8</v>
      </c>
      <c r="B318" s="10" t="s">
        <v>612</v>
      </c>
      <c r="C318" s="10" t="s">
        <v>10</v>
      </c>
      <c r="D318" s="10" t="s">
        <v>609</v>
      </c>
      <c r="G318" s="10" t="s">
        <v>8</v>
      </c>
      <c r="H318" s="10" t="s">
        <v>612</v>
      </c>
      <c r="I318" s="10" t="s">
        <v>10</v>
      </c>
      <c r="J318" s="10" t="s">
        <v>609</v>
      </c>
    </row>
    <row r="319" spans="1:10" x14ac:dyDescent="0.25">
      <c r="A319" s="10" t="s">
        <v>8</v>
      </c>
      <c r="B319" s="10" t="s">
        <v>613</v>
      </c>
      <c r="C319" s="10" t="s">
        <v>10</v>
      </c>
      <c r="D319" s="10" t="s">
        <v>614</v>
      </c>
      <c r="G319" s="10" t="s">
        <v>8</v>
      </c>
      <c r="H319" s="10" t="s">
        <v>613</v>
      </c>
      <c r="I319" s="10" t="s">
        <v>10</v>
      </c>
      <c r="J319" s="10" t="s">
        <v>614</v>
      </c>
    </row>
    <row r="320" spans="1:10" x14ac:dyDescent="0.25">
      <c r="A320" s="10" t="s">
        <v>8</v>
      </c>
      <c r="B320" s="10" t="s">
        <v>615</v>
      </c>
      <c r="C320" s="10" t="s">
        <v>10</v>
      </c>
      <c r="D320" s="10" t="s">
        <v>15</v>
      </c>
      <c r="G320" s="10" t="s">
        <v>8</v>
      </c>
      <c r="H320" s="10" t="s">
        <v>615</v>
      </c>
      <c r="I320" s="10" t="s">
        <v>10</v>
      </c>
      <c r="J320" s="10" t="s">
        <v>15</v>
      </c>
    </row>
    <row r="321" spans="1:10" x14ac:dyDescent="0.25">
      <c r="A321" s="10" t="s">
        <v>8</v>
      </c>
      <c r="B321" s="10" t="s">
        <v>616</v>
      </c>
      <c r="C321" s="10" t="s">
        <v>10</v>
      </c>
      <c r="D321" s="10" t="s">
        <v>617</v>
      </c>
      <c r="G321" s="10" t="s">
        <v>8</v>
      </c>
      <c r="H321" s="10" t="s">
        <v>616</v>
      </c>
      <c r="I321" s="10" t="s">
        <v>10</v>
      </c>
      <c r="J321" s="10" t="s">
        <v>617</v>
      </c>
    </row>
    <row r="322" spans="1:10" x14ac:dyDescent="0.25">
      <c r="A322" s="10" t="s">
        <v>8</v>
      </c>
      <c r="B322" s="10" t="s">
        <v>618</v>
      </c>
      <c r="C322" s="10" t="s">
        <v>10</v>
      </c>
      <c r="D322" s="10" t="s">
        <v>310</v>
      </c>
      <c r="G322" s="10" t="s">
        <v>8</v>
      </c>
      <c r="H322" s="10" t="s">
        <v>618</v>
      </c>
      <c r="I322" s="10" t="s">
        <v>10</v>
      </c>
      <c r="J322" s="10" t="s">
        <v>310</v>
      </c>
    </row>
    <row r="323" spans="1:10" x14ac:dyDescent="0.25">
      <c r="A323" s="10" t="s">
        <v>8</v>
      </c>
      <c r="B323" s="10" t="s">
        <v>619</v>
      </c>
      <c r="C323" s="10" t="s">
        <v>10</v>
      </c>
      <c r="D323" s="10" t="s">
        <v>620</v>
      </c>
      <c r="G323" s="10" t="s">
        <v>8</v>
      </c>
      <c r="H323" s="10" t="s">
        <v>619</v>
      </c>
      <c r="I323" s="10" t="s">
        <v>10</v>
      </c>
      <c r="J323" s="10" t="s">
        <v>620</v>
      </c>
    </row>
    <row r="324" spans="1:10" x14ac:dyDescent="0.25">
      <c r="A324" s="10" t="s">
        <v>621</v>
      </c>
      <c r="B324" s="10" t="s">
        <v>623</v>
      </c>
      <c r="C324" s="10" t="s">
        <v>6</v>
      </c>
      <c r="D324" s="10" t="s">
        <v>310</v>
      </c>
      <c r="G324" s="10" t="s">
        <v>621</v>
      </c>
      <c r="H324" s="10" t="s">
        <v>623</v>
      </c>
      <c r="I324" s="10" t="s">
        <v>6</v>
      </c>
      <c r="J324" s="10" t="s">
        <v>310</v>
      </c>
    </row>
    <row r="325" spans="1:10" x14ac:dyDescent="0.25">
      <c r="A325" s="10" t="s">
        <v>8</v>
      </c>
      <c r="B325" s="10" t="s">
        <v>624</v>
      </c>
      <c r="C325" s="10" t="s">
        <v>10</v>
      </c>
      <c r="D325" s="10" t="s">
        <v>625</v>
      </c>
      <c r="G325" s="10" t="s">
        <v>8</v>
      </c>
      <c r="H325" s="10" t="s">
        <v>624</v>
      </c>
      <c r="I325" s="10" t="s">
        <v>10</v>
      </c>
      <c r="J325" s="10" t="s">
        <v>625</v>
      </c>
    </row>
    <row r="326" spans="1:10" x14ac:dyDescent="0.25">
      <c r="A326" s="10" t="s">
        <v>626</v>
      </c>
      <c r="B326" s="10" t="s">
        <v>628</v>
      </c>
      <c r="C326" s="10" t="s">
        <v>6</v>
      </c>
      <c r="D326" s="10" t="s">
        <v>310</v>
      </c>
      <c r="G326" s="10" t="s">
        <v>626</v>
      </c>
      <c r="H326" s="10" t="s">
        <v>628</v>
      </c>
      <c r="I326" s="10" t="s">
        <v>6</v>
      </c>
      <c r="J326" s="10" t="s">
        <v>310</v>
      </c>
    </row>
    <row r="327" spans="1:10" x14ac:dyDescent="0.25">
      <c r="A327" s="10" t="s">
        <v>8</v>
      </c>
      <c r="B327" s="10" t="s">
        <v>629</v>
      </c>
      <c r="C327" s="10" t="s">
        <v>10</v>
      </c>
      <c r="D327" s="10" t="s">
        <v>310</v>
      </c>
      <c r="G327" s="10" t="s">
        <v>8</v>
      </c>
      <c r="H327" s="10" t="s">
        <v>629</v>
      </c>
      <c r="I327" s="10" t="s">
        <v>10</v>
      </c>
      <c r="J327" s="10" t="s">
        <v>310</v>
      </c>
    </row>
    <row r="328" spans="1:10" x14ac:dyDescent="0.25">
      <c r="A328" s="10" t="s">
        <v>8</v>
      </c>
      <c r="B328" s="10" t="s">
        <v>630</v>
      </c>
      <c r="C328" s="10" t="s">
        <v>10</v>
      </c>
      <c r="D328" s="10" t="s">
        <v>310</v>
      </c>
      <c r="G328" s="10" t="s">
        <v>8</v>
      </c>
      <c r="H328" s="10" t="s">
        <v>630</v>
      </c>
      <c r="I328" s="10" t="s">
        <v>10</v>
      </c>
      <c r="J328" s="10" t="s">
        <v>310</v>
      </c>
    </row>
    <row r="329" spans="1:10" x14ac:dyDescent="0.25">
      <c r="A329" s="10" t="s">
        <v>8</v>
      </c>
      <c r="B329" s="10" t="s">
        <v>631</v>
      </c>
      <c r="C329" s="10" t="s">
        <v>10</v>
      </c>
      <c r="D329" s="10" t="s">
        <v>310</v>
      </c>
      <c r="G329" s="10" t="s">
        <v>8</v>
      </c>
      <c r="H329" s="10" t="s">
        <v>631</v>
      </c>
      <c r="I329" s="10" t="s">
        <v>10</v>
      </c>
      <c r="J329" s="10" t="s">
        <v>310</v>
      </c>
    </row>
    <row r="330" spans="1:10" x14ac:dyDescent="0.25">
      <c r="A330" s="10" t="s">
        <v>632</v>
      </c>
      <c r="B330" s="10" t="s">
        <v>634</v>
      </c>
      <c r="C330" s="10" t="s">
        <v>6</v>
      </c>
      <c r="D330" s="10" t="s">
        <v>15</v>
      </c>
      <c r="G330" s="10" t="s">
        <v>632</v>
      </c>
      <c r="H330" s="10" t="s">
        <v>634</v>
      </c>
      <c r="I330" s="10" t="s">
        <v>6</v>
      </c>
      <c r="J330" s="10" t="s">
        <v>15</v>
      </c>
    </row>
    <row r="331" spans="1:10" x14ac:dyDescent="0.25">
      <c r="A331" s="10" t="s">
        <v>8</v>
      </c>
      <c r="B331" s="10" t="s">
        <v>635</v>
      </c>
      <c r="C331" s="10" t="s">
        <v>10</v>
      </c>
      <c r="D331" s="10" t="s">
        <v>302</v>
      </c>
      <c r="G331" s="10" t="s">
        <v>8</v>
      </c>
      <c r="H331" s="10" t="s">
        <v>635</v>
      </c>
      <c r="I331" s="10" t="s">
        <v>10</v>
      </c>
      <c r="J331" s="10" t="s">
        <v>302</v>
      </c>
    </row>
    <row r="332" spans="1:10" x14ac:dyDescent="0.25">
      <c r="A332" s="10" t="s">
        <v>8</v>
      </c>
      <c r="B332" s="10" t="s">
        <v>636</v>
      </c>
      <c r="C332" s="10" t="s">
        <v>10</v>
      </c>
      <c r="D332" s="10" t="s">
        <v>15</v>
      </c>
      <c r="G332" s="10" t="s">
        <v>8</v>
      </c>
      <c r="H332" s="10" t="s">
        <v>636</v>
      </c>
      <c r="I332" s="10" t="s">
        <v>10</v>
      </c>
      <c r="J332" s="10" t="s">
        <v>15</v>
      </c>
    </row>
    <row r="333" spans="1:10" x14ac:dyDescent="0.25">
      <c r="A333" s="10" t="s">
        <v>637</v>
      </c>
      <c r="B333" s="10" t="s">
        <v>639</v>
      </c>
      <c r="C333" s="10" t="s">
        <v>6</v>
      </c>
      <c r="D333" s="10" t="s">
        <v>15</v>
      </c>
      <c r="G333" s="10" t="s">
        <v>637</v>
      </c>
      <c r="H333" s="10" t="s">
        <v>639</v>
      </c>
      <c r="I333" s="10" t="s">
        <v>6</v>
      </c>
      <c r="J333" s="10" t="s">
        <v>15</v>
      </c>
    </row>
    <row r="334" spans="1:10" x14ac:dyDescent="0.25">
      <c r="A334" s="10" t="s">
        <v>8</v>
      </c>
      <c r="B334" s="10" t="s">
        <v>640</v>
      </c>
      <c r="C334" s="10" t="s">
        <v>10</v>
      </c>
      <c r="D334" s="10" t="s">
        <v>15</v>
      </c>
      <c r="G334" s="10" t="s">
        <v>8</v>
      </c>
      <c r="H334" s="10" t="s">
        <v>640</v>
      </c>
      <c r="I334" s="10" t="s">
        <v>10</v>
      </c>
      <c r="J334" s="10" t="s">
        <v>15</v>
      </c>
    </row>
    <row r="335" spans="1:10" x14ac:dyDescent="0.25">
      <c r="A335" s="10" t="s">
        <v>641</v>
      </c>
      <c r="B335" s="10" t="s">
        <v>643</v>
      </c>
      <c r="C335" s="10" t="s">
        <v>6</v>
      </c>
      <c r="D335" s="10" t="s">
        <v>15</v>
      </c>
      <c r="G335" s="10" t="s">
        <v>641</v>
      </c>
      <c r="H335" s="10" t="s">
        <v>643</v>
      </c>
      <c r="I335" s="10" t="s">
        <v>6</v>
      </c>
      <c r="J335" s="10" t="s">
        <v>15</v>
      </c>
    </row>
    <row r="336" spans="1:10" x14ac:dyDescent="0.25">
      <c r="A336" s="10" t="s">
        <v>8</v>
      </c>
      <c r="B336" s="10" t="s">
        <v>644</v>
      </c>
      <c r="C336" s="10" t="s">
        <v>10</v>
      </c>
      <c r="D336" s="10" t="s">
        <v>168</v>
      </c>
      <c r="G336" s="10" t="s">
        <v>8</v>
      </c>
      <c r="H336" s="10" t="s">
        <v>644</v>
      </c>
      <c r="I336" s="10" t="s">
        <v>10</v>
      </c>
      <c r="J336" s="10" t="s">
        <v>168</v>
      </c>
    </row>
    <row r="337" spans="1:10" x14ac:dyDescent="0.25">
      <c r="A337" s="10" t="s">
        <v>645</v>
      </c>
      <c r="B337" s="10" t="s">
        <v>647</v>
      </c>
      <c r="C337" s="10" t="s">
        <v>6</v>
      </c>
      <c r="D337" s="10" t="s">
        <v>15</v>
      </c>
      <c r="G337" s="10" t="s">
        <v>645</v>
      </c>
      <c r="H337" s="10" t="s">
        <v>647</v>
      </c>
      <c r="I337" s="10" t="s">
        <v>6</v>
      </c>
      <c r="J337" s="10" t="s">
        <v>15</v>
      </c>
    </row>
    <row r="338" spans="1:10" x14ac:dyDescent="0.25">
      <c r="A338" s="10" t="s">
        <v>8</v>
      </c>
      <c r="B338" s="10" t="s">
        <v>648</v>
      </c>
      <c r="C338" s="10" t="s">
        <v>6</v>
      </c>
      <c r="D338" s="10" t="s">
        <v>15</v>
      </c>
      <c r="G338" s="10" t="s">
        <v>8</v>
      </c>
      <c r="H338" s="10" t="s">
        <v>648</v>
      </c>
      <c r="I338" s="10" t="s">
        <v>6</v>
      </c>
      <c r="J338" s="10" t="s">
        <v>15</v>
      </c>
    </row>
    <row r="339" spans="1:10" x14ac:dyDescent="0.25">
      <c r="A339" s="10" t="s">
        <v>8</v>
      </c>
      <c r="B339" s="10" t="s">
        <v>649</v>
      </c>
      <c r="C339" s="10" t="s">
        <v>10</v>
      </c>
      <c r="D339" s="10" t="s">
        <v>15</v>
      </c>
      <c r="G339" s="10" t="s">
        <v>8</v>
      </c>
      <c r="H339" s="10" t="s">
        <v>649</v>
      </c>
      <c r="I339" s="10" t="s">
        <v>10</v>
      </c>
      <c r="J339" s="10" t="s">
        <v>15</v>
      </c>
    </row>
    <row r="340" spans="1:10" x14ac:dyDescent="0.25">
      <c r="A340" s="10" t="s">
        <v>8</v>
      </c>
      <c r="B340" s="10" t="s">
        <v>650</v>
      </c>
      <c r="C340" s="10" t="s">
        <v>10</v>
      </c>
      <c r="D340" s="10" t="s">
        <v>15</v>
      </c>
      <c r="G340" s="10" t="s">
        <v>8</v>
      </c>
      <c r="H340" s="10" t="s">
        <v>650</v>
      </c>
      <c r="I340" s="10" t="s">
        <v>10</v>
      </c>
      <c r="J340" s="10" t="s">
        <v>15</v>
      </c>
    </row>
    <row r="341" spans="1:10" x14ac:dyDescent="0.25">
      <c r="A341" s="10" t="s">
        <v>651</v>
      </c>
      <c r="B341" s="10" t="s">
        <v>653</v>
      </c>
      <c r="C341" s="10" t="s">
        <v>6</v>
      </c>
      <c r="D341" s="10" t="s">
        <v>15</v>
      </c>
      <c r="G341" s="10" t="s">
        <v>651</v>
      </c>
      <c r="H341" s="10" t="s">
        <v>653</v>
      </c>
      <c r="I341" s="10" t="s">
        <v>6</v>
      </c>
      <c r="J341" s="10" t="s">
        <v>15</v>
      </c>
    </row>
    <row r="342" spans="1:10" x14ac:dyDescent="0.25">
      <c r="A342" s="10" t="s">
        <v>654</v>
      </c>
      <c r="B342" s="10" t="s">
        <v>656</v>
      </c>
      <c r="C342" s="10" t="s">
        <v>6</v>
      </c>
      <c r="D342" s="10" t="s">
        <v>15</v>
      </c>
      <c r="G342" s="10" t="s">
        <v>654</v>
      </c>
      <c r="H342" s="10" t="s">
        <v>656</v>
      </c>
      <c r="I342" s="10" t="s">
        <v>6</v>
      </c>
      <c r="J342" s="10" t="s">
        <v>15</v>
      </c>
    </row>
    <row r="343" spans="1:10" x14ac:dyDescent="0.25">
      <c r="A343" s="10" t="s">
        <v>657</v>
      </c>
      <c r="B343" s="10" t="s">
        <v>659</v>
      </c>
      <c r="C343" s="10" t="s">
        <v>6</v>
      </c>
      <c r="D343" s="10" t="s">
        <v>15</v>
      </c>
      <c r="G343" s="10" t="s">
        <v>657</v>
      </c>
      <c r="H343" s="10" t="s">
        <v>659</v>
      </c>
      <c r="I343" s="10" t="s">
        <v>6</v>
      </c>
      <c r="J343" s="10" t="s">
        <v>15</v>
      </c>
    </row>
    <row r="344" spans="1:10" x14ac:dyDescent="0.25">
      <c r="A344" s="10" t="s">
        <v>8</v>
      </c>
      <c r="B344" s="10" t="s">
        <v>660</v>
      </c>
      <c r="C344" s="10" t="s">
        <v>6</v>
      </c>
      <c r="D344" s="10" t="s">
        <v>275</v>
      </c>
      <c r="G344" s="10" t="s">
        <v>8</v>
      </c>
      <c r="H344" s="10" t="s">
        <v>660</v>
      </c>
      <c r="I344" s="10" t="s">
        <v>6</v>
      </c>
      <c r="J344" s="10" t="s">
        <v>275</v>
      </c>
    </row>
    <row r="345" spans="1:10" x14ac:dyDescent="0.25">
      <c r="A345" s="10" t="s">
        <v>8</v>
      </c>
      <c r="B345" s="10" t="s">
        <v>661</v>
      </c>
      <c r="C345" s="10" t="s">
        <v>6</v>
      </c>
      <c r="D345" s="10" t="s">
        <v>88</v>
      </c>
      <c r="G345" s="10" t="s">
        <v>8</v>
      </c>
      <c r="H345" s="10" t="s">
        <v>661</v>
      </c>
      <c r="I345" s="10" t="s">
        <v>6</v>
      </c>
      <c r="J345" s="10" t="s">
        <v>88</v>
      </c>
    </row>
    <row r="346" spans="1:10" x14ac:dyDescent="0.25">
      <c r="A346" s="10" t="s">
        <v>8</v>
      </c>
      <c r="B346" s="10" t="s">
        <v>662</v>
      </c>
      <c r="C346" s="10" t="s">
        <v>6</v>
      </c>
      <c r="D346" s="10" t="s">
        <v>88</v>
      </c>
      <c r="G346" s="10" t="s">
        <v>8</v>
      </c>
      <c r="H346" s="10" t="s">
        <v>662</v>
      </c>
      <c r="I346" s="10" t="s">
        <v>6</v>
      </c>
      <c r="J346" s="10" t="s">
        <v>88</v>
      </c>
    </row>
    <row r="347" spans="1:10" x14ac:dyDescent="0.25">
      <c r="A347" s="10" t="s">
        <v>8</v>
      </c>
      <c r="B347" s="10" t="s">
        <v>663</v>
      </c>
      <c r="C347" s="10" t="s">
        <v>6</v>
      </c>
      <c r="D347" s="10" t="s">
        <v>429</v>
      </c>
      <c r="G347" s="10" t="s">
        <v>8</v>
      </c>
      <c r="H347" s="10" t="s">
        <v>663</v>
      </c>
      <c r="I347" s="10" t="s">
        <v>6</v>
      </c>
      <c r="J347" s="10" t="s">
        <v>429</v>
      </c>
    </row>
    <row r="348" spans="1:10" x14ac:dyDescent="0.25">
      <c r="A348" s="10" t="s">
        <v>664</v>
      </c>
      <c r="B348" s="10" t="s">
        <v>666</v>
      </c>
      <c r="C348" s="10" t="s">
        <v>6</v>
      </c>
      <c r="D348" s="10" t="s">
        <v>15</v>
      </c>
      <c r="G348" s="10" t="s">
        <v>664</v>
      </c>
      <c r="H348" s="10" t="s">
        <v>666</v>
      </c>
      <c r="I348" s="10" t="s">
        <v>6</v>
      </c>
      <c r="J348" s="10" t="s">
        <v>15</v>
      </c>
    </row>
    <row r="349" spans="1:10" x14ac:dyDescent="0.25">
      <c r="A349" s="10" t="s">
        <v>8</v>
      </c>
      <c r="B349" s="10" t="s">
        <v>667</v>
      </c>
      <c r="C349" s="10" t="s">
        <v>10</v>
      </c>
      <c r="D349" s="10" t="s">
        <v>15</v>
      </c>
      <c r="G349" s="10" t="s">
        <v>8</v>
      </c>
      <c r="H349" s="10" t="s">
        <v>667</v>
      </c>
      <c r="I349" s="10" t="s">
        <v>10</v>
      </c>
      <c r="J349" s="10" t="s">
        <v>15</v>
      </c>
    </row>
    <row r="350" spans="1:10" x14ac:dyDescent="0.25">
      <c r="A350" s="10" t="s">
        <v>668</v>
      </c>
      <c r="B350" s="10" t="s">
        <v>147</v>
      </c>
      <c r="C350" s="10" t="s">
        <v>6</v>
      </c>
      <c r="D350" s="10" t="s">
        <v>15</v>
      </c>
      <c r="G350" s="10" t="s">
        <v>668</v>
      </c>
      <c r="H350" s="10" t="s">
        <v>147</v>
      </c>
      <c r="I350" s="10" t="s">
        <v>6</v>
      </c>
      <c r="J350" s="10" t="s">
        <v>15</v>
      </c>
    </row>
    <row r="351" spans="1:10" x14ac:dyDescent="0.25">
      <c r="A351" s="10" t="s">
        <v>8</v>
      </c>
      <c r="B351" s="10" t="s">
        <v>670</v>
      </c>
      <c r="C351" s="10" t="s">
        <v>10</v>
      </c>
      <c r="D351" s="10" t="s">
        <v>15</v>
      </c>
      <c r="G351" s="10" t="s">
        <v>8</v>
      </c>
      <c r="H351" s="10" t="s">
        <v>670</v>
      </c>
      <c r="I351" s="10" t="s">
        <v>10</v>
      </c>
      <c r="J351" s="10" t="s">
        <v>15</v>
      </c>
    </row>
    <row r="352" spans="1:10" x14ac:dyDescent="0.25">
      <c r="A352" s="10" t="s">
        <v>8</v>
      </c>
      <c r="B352" s="10" t="s">
        <v>671</v>
      </c>
      <c r="C352" s="10" t="s">
        <v>10</v>
      </c>
      <c r="D352" s="10" t="s">
        <v>15</v>
      </c>
      <c r="G352" s="10" t="s">
        <v>8</v>
      </c>
      <c r="H352" s="10" t="s">
        <v>671</v>
      </c>
      <c r="I352" s="10" t="s">
        <v>10</v>
      </c>
      <c r="J352" s="10" t="s">
        <v>15</v>
      </c>
    </row>
    <row r="353" spans="1:10" x14ac:dyDescent="0.25">
      <c r="A353" s="10" t="s">
        <v>672</v>
      </c>
      <c r="B353" s="10" t="s">
        <v>674</v>
      </c>
      <c r="C353" s="10" t="s">
        <v>6</v>
      </c>
      <c r="D353" s="10" t="s">
        <v>15</v>
      </c>
      <c r="G353" s="10" t="s">
        <v>672</v>
      </c>
      <c r="H353" s="10" t="s">
        <v>674</v>
      </c>
      <c r="I353" s="10" t="s">
        <v>6</v>
      </c>
      <c r="J353" s="10" t="s">
        <v>15</v>
      </c>
    </row>
    <row r="354" spans="1:10" x14ac:dyDescent="0.25">
      <c r="A354" s="10" t="s">
        <v>8</v>
      </c>
      <c r="B354" s="10" t="s">
        <v>675</v>
      </c>
      <c r="C354" s="10" t="s">
        <v>10</v>
      </c>
      <c r="D354" s="10" t="s">
        <v>350</v>
      </c>
      <c r="G354" s="10" t="s">
        <v>8</v>
      </c>
      <c r="H354" s="10" t="s">
        <v>675</v>
      </c>
      <c r="I354" s="10" t="s">
        <v>10</v>
      </c>
      <c r="J354" s="10" t="s">
        <v>350</v>
      </c>
    </row>
    <row r="355" spans="1:10" x14ac:dyDescent="0.25">
      <c r="A355" s="10" t="s">
        <v>8</v>
      </c>
      <c r="B355" s="10" t="s">
        <v>676</v>
      </c>
      <c r="C355" s="10" t="s">
        <v>10</v>
      </c>
      <c r="D355" s="10" t="s">
        <v>677</v>
      </c>
      <c r="G355" s="10" t="s">
        <v>8</v>
      </c>
      <c r="H355" s="10" t="s">
        <v>676</v>
      </c>
      <c r="I355" s="10" t="s">
        <v>10</v>
      </c>
      <c r="J355" s="10" t="s">
        <v>677</v>
      </c>
    </row>
    <row r="356" spans="1:10" x14ac:dyDescent="0.25">
      <c r="A356" s="10" t="s">
        <v>8</v>
      </c>
      <c r="B356" s="10" t="s">
        <v>678</v>
      </c>
      <c r="C356" s="10" t="s">
        <v>10</v>
      </c>
      <c r="D356" s="10" t="s">
        <v>35</v>
      </c>
      <c r="G356" s="10" t="s">
        <v>8</v>
      </c>
      <c r="H356" s="10" t="s">
        <v>678</v>
      </c>
      <c r="I356" s="10" t="s">
        <v>10</v>
      </c>
      <c r="J356" s="10" t="s">
        <v>35</v>
      </c>
    </row>
    <row r="357" spans="1:10" x14ac:dyDescent="0.25">
      <c r="A357" s="10" t="s">
        <v>679</v>
      </c>
      <c r="B357" s="10" t="s">
        <v>681</v>
      </c>
      <c r="C357" s="10" t="s">
        <v>6</v>
      </c>
      <c r="D357" s="10" t="s">
        <v>15</v>
      </c>
      <c r="G357" s="10" t="s">
        <v>679</v>
      </c>
      <c r="H357" s="10" t="s">
        <v>681</v>
      </c>
      <c r="I357" s="10" t="s">
        <v>6</v>
      </c>
      <c r="J357" s="10" t="s">
        <v>15</v>
      </c>
    </row>
    <row r="358" spans="1:10" x14ac:dyDescent="0.25">
      <c r="A358" s="10" t="s">
        <v>8</v>
      </c>
      <c r="B358" s="10" t="s">
        <v>682</v>
      </c>
      <c r="C358" s="10" t="s">
        <v>10</v>
      </c>
      <c r="D358" s="10" t="s">
        <v>531</v>
      </c>
      <c r="G358" s="10" t="s">
        <v>8</v>
      </c>
      <c r="H358" s="10" t="s">
        <v>682</v>
      </c>
      <c r="I358" s="10" t="s">
        <v>10</v>
      </c>
      <c r="J358" s="10" t="s">
        <v>531</v>
      </c>
    </row>
    <row r="359" spans="1:10" x14ac:dyDescent="0.25">
      <c r="A359" s="10" t="s">
        <v>8</v>
      </c>
      <c r="B359" s="10" t="s">
        <v>683</v>
      </c>
      <c r="C359" s="10" t="s">
        <v>10</v>
      </c>
      <c r="D359" s="10" t="s">
        <v>684</v>
      </c>
      <c r="G359" s="10" t="s">
        <v>8</v>
      </c>
      <c r="H359" s="10" t="s">
        <v>683</v>
      </c>
      <c r="I359" s="10" t="s">
        <v>10</v>
      </c>
      <c r="J359" s="10" t="s">
        <v>684</v>
      </c>
    </row>
    <row r="360" spans="1:10" x14ac:dyDescent="0.25">
      <c r="A360" s="10" t="s">
        <v>8</v>
      </c>
      <c r="B360" s="10" t="s">
        <v>685</v>
      </c>
      <c r="C360" s="10" t="s">
        <v>10</v>
      </c>
      <c r="D360" s="10" t="s">
        <v>15</v>
      </c>
      <c r="G360" s="10" t="s">
        <v>8</v>
      </c>
      <c r="H360" s="10" t="s">
        <v>685</v>
      </c>
      <c r="I360" s="10" t="s">
        <v>10</v>
      </c>
      <c r="J360" s="10" t="s">
        <v>15</v>
      </c>
    </row>
    <row r="361" spans="1:10" x14ac:dyDescent="0.25">
      <c r="A361" s="10" t="s">
        <v>8</v>
      </c>
      <c r="B361" s="10" t="s">
        <v>686</v>
      </c>
      <c r="C361" s="10" t="s">
        <v>10</v>
      </c>
      <c r="D361" s="10" t="s">
        <v>15</v>
      </c>
      <c r="G361" s="10" t="s">
        <v>8</v>
      </c>
      <c r="H361" s="10" t="s">
        <v>686</v>
      </c>
      <c r="I361" s="10" t="s">
        <v>10</v>
      </c>
      <c r="J361" s="10" t="s">
        <v>15</v>
      </c>
    </row>
    <row r="362" spans="1:10" x14ac:dyDescent="0.25">
      <c r="A362" s="10" t="s">
        <v>8</v>
      </c>
      <c r="B362" s="10" t="s">
        <v>687</v>
      </c>
      <c r="C362" s="10" t="s">
        <v>10</v>
      </c>
      <c r="D362" s="10" t="s">
        <v>688</v>
      </c>
      <c r="G362" s="10" t="s">
        <v>8</v>
      </c>
      <c r="H362" s="10" t="s">
        <v>687</v>
      </c>
      <c r="I362" s="10" t="s">
        <v>10</v>
      </c>
      <c r="J362" s="10" t="s">
        <v>688</v>
      </c>
    </row>
    <row r="363" spans="1:10" x14ac:dyDescent="0.25">
      <c r="A363" s="10" t="s">
        <v>689</v>
      </c>
      <c r="B363" s="10" t="s">
        <v>691</v>
      </c>
      <c r="C363" s="10" t="s">
        <v>6</v>
      </c>
      <c r="D363" s="10" t="s">
        <v>15</v>
      </c>
      <c r="G363" s="10" t="s">
        <v>689</v>
      </c>
      <c r="H363" s="10" t="s">
        <v>691</v>
      </c>
      <c r="I363" s="10" t="s">
        <v>6</v>
      </c>
      <c r="J363" s="10" t="s">
        <v>15</v>
      </c>
    </row>
    <row r="364" spans="1:10" x14ac:dyDescent="0.25">
      <c r="A364" s="10" t="s">
        <v>8</v>
      </c>
      <c r="B364" s="10" t="s">
        <v>692</v>
      </c>
      <c r="C364" s="10" t="s">
        <v>10</v>
      </c>
      <c r="D364" s="10" t="s">
        <v>693</v>
      </c>
      <c r="G364" s="10" t="s">
        <v>8</v>
      </c>
      <c r="H364" s="10" t="s">
        <v>692</v>
      </c>
      <c r="I364" s="10" t="s">
        <v>10</v>
      </c>
      <c r="J364" s="10" t="s">
        <v>693</v>
      </c>
    </row>
    <row r="365" spans="1:10" x14ac:dyDescent="0.25">
      <c r="A365" s="10" t="s">
        <v>694</v>
      </c>
      <c r="B365" s="10" t="s">
        <v>696</v>
      </c>
      <c r="C365" s="10" t="s">
        <v>6</v>
      </c>
      <c r="D365" s="10" t="s">
        <v>15</v>
      </c>
      <c r="G365" s="10" t="s">
        <v>694</v>
      </c>
      <c r="H365" s="10" t="s">
        <v>696</v>
      </c>
      <c r="I365" s="10" t="s">
        <v>6</v>
      </c>
      <c r="J365" s="10" t="s">
        <v>15</v>
      </c>
    </row>
    <row r="366" spans="1:10" x14ac:dyDescent="0.25">
      <c r="A366" s="10" t="s">
        <v>8</v>
      </c>
      <c r="B366" s="10" t="s">
        <v>697</v>
      </c>
      <c r="C366" s="10" t="s">
        <v>10</v>
      </c>
      <c r="D366" s="10" t="s">
        <v>698</v>
      </c>
      <c r="G366" s="10" t="s">
        <v>8</v>
      </c>
      <c r="H366" s="10" t="s">
        <v>697</v>
      </c>
      <c r="I366" s="10" t="s">
        <v>10</v>
      </c>
      <c r="J366" s="10" t="s">
        <v>698</v>
      </c>
    </row>
    <row r="367" spans="1:10" x14ac:dyDescent="0.25">
      <c r="A367" s="10" t="s">
        <v>8</v>
      </c>
      <c r="B367" s="10" t="s">
        <v>699</v>
      </c>
      <c r="C367" s="10" t="s">
        <v>10</v>
      </c>
      <c r="D367" s="10" t="s">
        <v>700</v>
      </c>
      <c r="G367" s="10" t="s">
        <v>8</v>
      </c>
      <c r="H367" s="10" t="s">
        <v>699</v>
      </c>
      <c r="I367" s="10" t="s">
        <v>10</v>
      </c>
      <c r="J367" s="10" t="s">
        <v>700</v>
      </c>
    </row>
    <row r="368" spans="1:10" x14ac:dyDescent="0.25">
      <c r="A368" s="10" t="s">
        <v>8</v>
      </c>
      <c r="B368" s="10" t="s">
        <v>701</v>
      </c>
      <c r="C368" s="10" t="s">
        <v>10</v>
      </c>
      <c r="D368" s="10" t="s">
        <v>698</v>
      </c>
      <c r="G368" s="10" t="s">
        <v>8</v>
      </c>
      <c r="H368" s="10" t="s">
        <v>701</v>
      </c>
      <c r="I368" s="10" t="s">
        <v>10</v>
      </c>
      <c r="J368" s="10" t="s">
        <v>698</v>
      </c>
    </row>
    <row r="369" spans="1:10" x14ac:dyDescent="0.25">
      <c r="A369" s="10" t="s">
        <v>8</v>
      </c>
      <c r="B369" s="10" t="s">
        <v>702</v>
      </c>
      <c r="C369" s="10" t="s">
        <v>10</v>
      </c>
      <c r="D369" s="10" t="s">
        <v>703</v>
      </c>
      <c r="G369" s="10" t="s">
        <v>8</v>
      </c>
      <c r="H369" s="10" t="s">
        <v>702</v>
      </c>
      <c r="I369" s="10" t="s">
        <v>10</v>
      </c>
      <c r="J369" s="10" t="s">
        <v>703</v>
      </c>
    </row>
    <row r="370" spans="1:10" x14ac:dyDescent="0.25">
      <c r="A370" s="10" t="s">
        <v>8</v>
      </c>
      <c r="B370" s="10" t="s">
        <v>704</v>
      </c>
      <c r="C370" s="10" t="s">
        <v>10</v>
      </c>
      <c r="D370" s="10" t="s">
        <v>705</v>
      </c>
      <c r="G370" s="10" t="s">
        <v>8</v>
      </c>
      <c r="H370" s="10" t="s">
        <v>704</v>
      </c>
      <c r="I370" s="10" t="s">
        <v>10</v>
      </c>
      <c r="J370" s="10" t="s">
        <v>705</v>
      </c>
    </row>
    <row r="371" spans="1:10" x14ac:dyDescent="0.25">
      <c r="A371" s="10" t="s">
        <v>8</v>
      </c>
      <c r="B371" s="10" t="s">
        <v>706</v>
      </c>
      <c r="C371" s="10" t="s">
        <v>10</v>
      </c>
      <c r="D371" s="10" t="s">
        <v>580</v>
      </c>
      <c r="G371" s="10" t="s">
        <v>8</v>
      </c>
      <c r="H371" s="10" t="s">
        <v>706</v>
      </c>
      <c r="I371" s="10" t="s">
        <v>10</v>
      </c>
      <c r="J371" s="10" t="s">
        <v>580</v>
      </c>
    </row>
    <row r="372" spans="1:10" x14ac:dyDescent="0.25">
      <c r="A372" s="10" t="s">
        <v>8</v>
      </c>
      <c r="B372" s="10" t="s">
        <v>707</v>
      </c>
      <c r="C372" s="10" t="s">
        <v>10</v>
      </c>
      <c r="D372" s="10" t="s">
        <v>705</v>
      </c>
      <c r="G372" s="10" t="s">
        <v>8</v>
      </c>
      <c r="H372" s="10" t="s">
        <v>707</v>
      </c>
      <c r="I372" s="10" t="s">
        <v>10</v>
      </c>
      <c r="J372" s="10" t="s">
        <v>705</v>
      </c>
    </row>
    <row r="373" spans="1:10" x14ac:dyDescent="0.25">
      <c r="A373" s="10" t="s">
        <v>708</v>
      </c>
      <c r="B373" s="10" t="s">
        <v>710</v>
      </c>
      <c r="C373" s="10" t="s">
        <v>6</v>
      </c>
      <c r="D373" s="10" t="s">
        <v>15</v>
      </c>
      <c r="G373" s="10" t="s">
        <v>708</v>
      </c>
      <c r="H373" s="10" t="s">
        <v>710</v>
      </c>
      <c r="I373" s="10" t="s">
        <v>6</v>
      </c>
      <c r="J373" s="10" t="s">
        <v>15</v>
      </c>
    </row>
    <row r="374" spans="1:10" x14ac:dyDescent="0.25">
      <c r="A374" s="10" t="s">
        <v>8</v>
      </c>
      <c r="B374" s="10" t="s">
        <v>711</v>
      </c>
      <c r="C374" s="10" t="s">
        <v>6</v>
      </c>
      <c r="D374" s="10" t="s">
        <v>15</v>
      </c>
      <c r="G374" s="10" t="s">
        <v>8</v>
      </c>
      <c r="H374" s="10" t="s">
        <v>711</v>
      </c>
      <c r="I374" s="10" t="s">
        <v>6</v>
      </c>
      <c r="J374" s="10" t="s">
        <v>15</v>
      </c>
    </row>
    <row r="375" spans="1:10" x14ac:dyDescent="0.25">
      <c r="A375" s="10" t="s">
        <v>712</v>
      </c>
      <c r="B375" s="10" t="s">
        <v>714</v>
      </c>
      <c r="C375" s="10" t="s">
        <v>6</v>
      </c>
      <c r="D375" s="10" t="s">
        <v>15</v>
      </c>
      <c r="G375" s="10" t="s">
        <v>712</v>
      </c>
      <c r="H375" s="10" t="s">
        <v>714</v>
      </c>
      <c r="I375" s="10" t="s">
        <v>6</v>
      </c>
      <c r="J375" s="10" t="s">
        <v>15</v>
      </c>
    </row>
    <row r="376" spans="1:10" x14ac:dyDescent="0.25">
      <c r="A376" s="10" t="s">
        <v>715</v>
      </c>
      <c r="B376" s="10" t="s">
        <v>717</v>
      </c>
      <c r="C376" s="10" t="s">
        <v>6</v>
      </c>
      <c r="D376" s="10" t="s">
        <v>15</v>
      </c>
      <c r="G376" s="10" t="s">
        <v>715</v>
      </c>
      <c r="H376" s="10" t="s">
        <v>717</v>
      </c>
      <c r="I376" s="10" t="s">
        <v>6</v>
      </c>
      <c r="J376" s="10" t="s">
        <v>15</v>
      </c>
    </row>
    <row r="377" spans="1:10" x14ac:dyDescent="0.25">
      <c r="A377" s="10" t="s">
        <v>8</v>
      </c>
      <c r="B377" s="10" t="s">
        <v>718</v>
      </c>
      <c r="C377" s="10" t="s">
        <v>10</v>
      </c>
      <c r="D377" s="10" t="s">
        <v>719</v>
      </c>
      <c r="G377" s="10" t="s">
        <v>8</v>
      </c>
      <c r="H377" s="10" t="s">
        <v>718</v>
      </c>
      <c r="I377" s="10" t="s">
        <v>10</v>
      </c>
      <c r="J377" s="10" t="s">
        <v>719</v>
      </c>
    </row>
    <row r="378" spans="1:10" x14ac:dyDescent="0.25">
      <c r="A378" s="10" t="s">
        <v>8</v>
      </c>
      <c r="B378" s="10" t="s">
        <v>720</v>
      </c>
      <c r="C378" s="10" t="s">
        <v>10</v>
      </c>
      <c r="D378" s="10" t="s">
        <v>15</v>
      </c>
      <c r="G378" s="10" t="s">
        <v>8</v>
      </c>
      <c r="H378" s="10" t="s">
        <v>720</v>
      </c>
      <c r="I378" s="10" t="s">
        <v>10</v>
      </c>
      <c r="J378" s="10" t="s">
        <v>15</v>
      </c>
    </row>
    <row r="379" spans="1:10" x14ac:dyDescent="0.25">
      <c r="A379" s="10" t="s">
        <v>8</v>
      </c>
      <c r="B379" s="10" t="s">
        <v>721</v>
      </c>
      <c r="C379" s="10" t="s">
        <v>10</v>
      </c>
      <c r="D379" s="10" t="s">
        <v>722</v>
      </c>
      <c r="G379" s="10" t="s">
        <v>8</v>
      </c>
      <c r="H379" s="10" t="s">
        <v>721</v>
      </c>
      <c r="I379" s="10" t="s">
        <v>10</v>
      </c>
      <c r="J379" s="10" t="s">
        <v>722</v>
      </c>
    </row>
    <row r="380" spans="1:10" x14ac:dyDescent="0.25">
      <c r="A380" s="10" t="s">
        <v>723</v>
      </c>
      <c r="B380" s="10" t="s">
        <v>725</v>
      </c>
      <c r="C380" s="10" t="s">
        <v>6</v>
      </c>
      <c r="D380" s="10" t="s">
        <v>15</v>
      </c>
      <c r="G380" s="10" t="s">
        <v>723</v>
      </c>
      <c r="H380" s="10" t="s">
        <v>725</v>
      </c>
      <c r="I380" s="10" t="s">
        <v>6</v>
      </c>
      <c r="J380" s="10" t="s">
        <v>15</v>
      </c>
    </row>
    <row r="381" spans="1:10" x14ac:dyDescent="0.25">
      <c r="A381" s="10" t="s">
        <v>8</v>
      </c>
      <c r="B381" s="10" t="s">
        <v>14</v>
      </c>
      <c r="C381" s="10" t="s">
        <v>6</v>
      </c>
      <c r="D381" s="10" t="s">
        <v>15</v>
      </c>
      <c r="G381" s="10" t="s">
        <v>8</v>
      </c>
      <c r="H381" s="10" t="s">
        <v>14</v>
      </c>
      <c r="I381" s="10" t="s">
        <v>6</v>
      </c>
      <c r="J381" s="10" t="s">
        <v>15</v>
      </c>
    </row>
    <row r="382" spans="1:10" x14ac:dyDescent="0.25">
      <c r="A382" s="10" t="s">
        <v>8</v>
      </c>
      <c r="B382" s="10" t="s">
        <v>726</v>
      </c>
      <c r="C382" s="10" t="s">
        <v>10</v>
      </c>
      <c r="D382" s="10" t="s">
        <v>899</v>
      </c>
      <c r="G382" s="10" t="s">
        <v>8</v>
      </c>
      <c r="H382" s="10" t="s">
        <v>726</v>
      </c>
      <c r="I382" s="10" t="s">
        <v>10</v>
      </c>
      <c r="J382" s="10" t="s">
        <v>899</v>
      </c>
    </row>
    <row r="383" spans="1:10" x14ac:dyDescent="0.25">
      <c r="A383" s="10" t="s">
        <v>8</v>
      </c>
      <c r="B383" s="10" t="s">
        <v>727</v>
      </c>
      <c r="C383" s="10" t="s">
        <v>10</v>
      </c>
      <c r="D383" s="10" t="s">
        <v>51</v>
      </c>
      <c r="G383" s="10" t="s">
        <v>8</v>
      </c>
      <c r="H383" s="10" t="s">
        <v>727</v>
      </c>
      <c r="I383" s="10" t="s">
        <v>10</v>
      </c>
      <c r="J383" s="10" t="s">
        <v>51</v>
      </c>
    </row>
    <row r="384" spans="1:10" x14ac:dyDescent="0.25">
      <c r="A384" s="10" t="s">
        <v>8</v>
      </c>
      <c r="B384" s="10" t="s">
        <v>728</v>
      </c>
      <c r="C384" s="10" t="s">
        <v>10</v>
      </c>
      <c r="D384" s="10" t="s">
        <v>15</v>
      </c>
      <c r="G384" s="10" t="s">
        <v>8</v>
      </c>
      <c r="H384" s="10" t="s">
        <v>728</v>
      </c>
      <c r="I384" s="10" t="s">
        <v>10</v>
      </c>
      <c r="J384" s="10" t="s">
        <v>15</v>
      </c>
    </row>
    <row r="385" spans="1:10" x14ac:dyDescent="0.25">
      <c r="A385" s="10" t="s">
        <v>729</v>
      </c>
      <c r="B385" s="10" t="s">
        <v>731</v>
      </c>
      <c r="C385" s="10" t="s">
        <v>6</v>
      </c>
      <c r="D385" s="10" t="s">
        <v>15</v>
      </c>
      <c r="G385" s="10" t="s">
        <v>729</v>
      </c>
      <c r="H385" s="10" t="s">
        <v>731</v>
      </c>
      <c r="I385" s="10" t="s">
        <v>6</v>
      </c>
      <c r="J385" s="10" t="s">
        <v>15</v>
      </c>
    </row>
    <row r="386" spans="1:10" x14ac:dyDescent="0.25">
      <c r="A386" s="10" t="s">
        <v>8</v>
      </c>
      <c r="B386" s="10" t="s">
        <v>732</v>
      </c>
      <c r="C386" s="10" t="s">
        <v>10</v>
      </c>
      <c r="D386" s="10" t="s">
        <v>13</v>
      </c>
      <c r="G386" s="10" t="s">
        <v>8</v>
      </c>
      <c r="H386" s="10" t="s">
        <v>732</v>
      </c>
      <c r="I386" s="10" t="s">
        <v>10</v>
      </c>
      <c r="J386" s="10" t="s">
        <v>13</v>
      </c>
    </row>
    <row r="387" spans="1:10" x14ac:dyDescent="0.25">
      <c r="A387" s="10" t="s">
        <v>8</v>
      </c>
      <c r="B387" s="10" t="s">
        <v>733</v>
      </c>
      <c r="C387" s="10" t="s">
        <v>10</v>
      </c>
      <c r="D387" s="10" t="s">
        <v>734</v>
      </c>
      <c r="G387" s="10" t="s">
        <v>8</v>
      </c>
      <c r="H387" s="10" t="s">
        <v>733</v>
      </c>
      <c r="I387" s="10" t="s">
        <v>10</v>
      </c>
      <c r="J387" s="10" t="s">
        <v>734</v>
      </c>
    </row>
    <row r="388" spans="1:10" x14ac:dyDescent="0.25">
      <c r="A388" s="10" t="s">
        <v>8</v>
      </c>
      <c r="B388" s="10" t="s">
        <v>735</v>
      </c>
      <c r="C388" s="10" t="s">
        <v>10</v>
      </c>
      <c r="D388" s="10" t="s">
        <v>263</v>
      </c>
      <c r="G388" s="10" t="s">
        <v>8</v>
      </c>
      <c r="H388" s="10" t="s">
        <v>735</v>
      </c>
      <c r="I388" s="10" t="s">
        <v>10</v>
      </c>
      <c r="J388" s="10" t="s">
        <v>263</v>
      </c>
    </row>
    <row r="389" spans="1:10" x14ac:dyDescent="0.25">
      <c r="A389" s="10" t="s">
        <v>736</v>
      </c>
      <c r="B389" s="10" t="s">
        <v>738</v>
      </c>
      <c r="C389" s="10" t="s">
        <v>6</v>
      </c>
      <c r="D389" s="10" t="s">
        <v>15</v>
      </c>
      <c r="G389" s="10" t="s">
        <v>736</v>
      </c>
      <c r="H389" s="10" t="s">
        <v>738</v>
      </c>
      <c r="I389" s="10" t="s">
        <v>6</v>
      </c>
      <c r="J389" s="10" t="s">
        <v>15</v>
      </c>
    </row>
    <row r="390" spans="1:10" x14ac:dyDescent="0.25">
      <c r="A390" s="10" t="s">
        <v>8</v>
      </c>
      <c r="B390" s="10" t="s">
        <v>739</v>
      </c>
      <c r="C390" s="10" t="s">
        <v>10</v>
      </c>
      <c r="D390" s="10" t="s">
        <v>740</v>
      </c>
      <c r="G390" s="10" t="s">
        <v>8</v>
      </c>
      <c r="H390" s="10" t="s">
        <v>739</v>
      </c>
      <c r="I390" s="10" t="s">
        <v>10</v>
      </c>
      <c r="J390" s="10" t="s">
        <v>740</v>
      </c>
    </row>
    <row r="391" spans="1:10" x14ac:dyDescent="0.25">
      <c r="A391" s="10" t="s">
        <v>8</v>
      </c>
      <c r="B391" s="10" t="s">
        <v>714</v>
      </c>
      <c r="C391" s="10" t="s">
        <v>10</v>
      </c>
      <c r="D391" s="10" t="s">
        <v>15</v>
      </c>
      <c r="G391" s="10" t="s">
        <v>8</v>
      </c>
      <c r="H391" s="10" t="s">
        <v>714</v>
      </c>
      <c r="I391" s="10" t="s">
        <v>10</v>
      </c>
      <c r="J391" s="10" t="s">
        <v>15</v>
      </c>
    </row>
    <row r="392" spans="1:10" x14ac:dyDescent="0.25">
      <c r="A392" s="10" t="s">
        <v>741</v>
      </c>
      <c r="B392" s="10" t="s">
        <v>743</v>
      </c>
      <c r="C392" s="10" t="s">
        <v>6</v>
      </c>
      <c r="D392" s="10" t="s">
        <v>470</v>
      </c>
      <c r="G392" s="10" t="s">
        <v>741</v>
      </c>
      <c r="H392" s="10" t="s">
        <v>743</v>
      </c>
      <c r="I392" s="10" t="s">
        <v>6</v>
      </c>
      <c r="J392" s="10" t="s">
        <v>470</v>
      </c>
    </row>
    <row r="393" spans="1:10" x14ac:dyDescent="0.25">
      <c r="A393" s="10" t="s">
        <v>8</v>
      </c>
      <c r="B393" s="10" t="s">
        <v>744</v>
      </c>
      <c r="C393" s="10" t="s">
        <v>10</v>
      </c>
      <c r="D393" s="10" t="s">
        <v>470</v>
      </c>
      <c r="G393" s="10" t="s">
        <v>8</v>
      </c>
      <c r="H393" s="10" t="s">
        <v>744</v>
      </c>
      <c r="I393" s="10" t="s">
        <v>10</v>
      </c>
      <c r="J393" s="10" t="s">
        <v>470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3"/>
  <sheetViews>
    <sheetView tabSelected="1" workbookViewId="0">
      <selection activeCell="I9" sqref="I9"/>
    </sheetView>
  </sheetViews>
  <sheetFormatPr defaultRowHeight="15" x14ac:dyDescent="0.25"/>
  <cols>
    <col min="1" max="1" width="12" bestFit="1" customWidth="1"/>
    <col min="2" max="2" width="8.42578125" customWidth="1"/>
    <col min="3" max="3" width="12" customWidth="1"/>
    <col min="4" max="4" width="33.42578125" customWidth="1"/>
    <col min="5" max="5" width="25.7109375" customWidth="1"/>
    <col min="7" max="7" width="32.85546875" customWidth="1"/>
    <col min="10" max="10" width="34.85546875" bestFit="1" customWidth="1"/>
    <col min="11" max="11" width="5" bestFit="1" customWidth="1"/>
    <col min="12" max="12" width="53.140625" bestFit="1" customWidth="1"/>
  </cols>
  <sheetData>
    <row r="1" spans="1:7" ht="30" x14ac:dyDescent="0.25">
      <c r="A1" s="9" t="s">
        <v>745</v>
      </c>
      <c r="B1" s="7" t="s">
        <v>748</v>
      </c>
      <c r="C1" s="8" t="s">
        <v>750</v>
      </c>
      <c r="D1" s="7" t="s">
        <v>746</v>
      </c>
      <c r="E1" s="9" t="s">
        <v>0</v>
      </c>
      <c r="F1" s="9" t="s">
        <v>1</v>
      </c>
      <c r="G1" s="9" t="s">
        <v>2</v>
      </c>
    </row>
    <row r="2" spans="1:7" x14ac:dyDescent="0.25">
      <c r="A2" s="10" t="s">
        <v>3</v>
      </c>
      <c r="B2" s="6" t="str">
        <f>IFERROR(IF(ISBLANK(A2),"",VLOOKUP(A2,'Marsden announcements 2019'!$A$2:$H$126,5,FALSE)),"")</f>
        <v>EIS</v>
      </c>
      <c r="C2" s="6">
        <f>IFERROR(IF(ISBLANK(B2),"",VLOOKUP(A2,'Marsden announcements 2019'!$A$2:$H$126,7,FALSE)),"")</f>
        <v>956000</v>
      </c>
      <c r="D2" s="6" t="str">
        <f>IFERROR(IF(ISBLANK(C2),"",VLOOKUP(A2,'Marsden announcements 2019'!$A$2:$H$126,2,FALSE)),"")</f>
        <v>Controlled magnetic heterogeneity</v>
      </c>
      <c r="E2" s="10" t="s">
        <v>5</v>
      </c>
      <c r="F2" s="10" t="s">
        <v>6</v>
      </c>
      <c r="G2" s="10" t="s">
        <v>7</v>
      </c>
    </row>
    <row r="3" spans="1:7" x14ac:dyDescent="0.25">
      <c r="A3" s="10" t="s">
        <v>8</v>
      </c>
      <c r="B3" s="6" t="str">
        <f>IFERROR(IF(ISBLANK(A3),"",VLOOKUP(A3,'Marsden announcements 2019'!$A$2:$H$126,5,FALSE)),"")</f>
        <v/>
      </c>
      <c r="C3" s="6" t="str">
        <f>IFERROR(IF(ISBLANK(B3),"",VLOOKUP(A3,'Marsden announcements 2019'!$A$2:$H$126,7,FALSE)),"")</f>
        <v/>
      </c>
      <c r="D3" s="6" t="str">
        <f>IFERROR(IF(ISBLANK(C3),"",VLOOKUP(A3,'Marsden announcements 2019'!$A$2:$H$126,2,FALSE)),"")</f>
        <v/>
      </c>
      <c r="E3" s="10" t="s">
        <v>9</v>
      </c>
      <c r="F3" s="10" t="s">
        <v>10</v>
      </c>
      <c r="G3" s="10" t="s">
        <v>11</v>
      </c>
    </row>
    <row r="4" spans="1:7" x14ac:dyDescent="0.25">
      <c r="A4" s="10" t="s">
        <v>8</v>
      </c>
      <c r="B4" s="6" t="str">
        <f>IFERROR(IF(ISBLANK(A4),"",VLOOKUP(A4,'Marsden announcements 2019'!$A$2:$H$126,5,FALSE)),"")</f>
        <v/>
      </c>
      <c r="C4" s="6" t="str">
        <f>IFERROR(IF(ISBLANK(B4),"",VLOOKUP(A4,'Marsden announcements 2019'!$A$2:$H$126,7,FALSE)),"")</f>
        <v/>
      </c>
      <c r="D4" s="6" t="str">
        <f>IFERROR(IF(ISBLANK(C4),"",VLOOKUP(A4,'Marsden announcements 2019'!$A$2:$H$126,2,FALSE)),"")</f>
        <v/>
      </c>
      <c r="E4" s="10" t="s">
        <v>12</v>
      </c>
      <c r="F4" s="10" t="s">
        <v>10</v>
      </c>
      <c r="G4" s="10" t="s">
        <v>13</v>
      </c>
    </row>
    <row r="5" spans="1:7" x14ac:dyDescent="0.25">
      <c r="A5" s="10" t="s">
        <v>8</v>
      </c>
      <c r="B5" s="6" t="str">
        <f>IFERROR(IF(ISBLANK(A5),"",VLOOKUP(A5,'Marsden announcements 2019'!$A$2:$H$126,5,FALSE)),"")</f>
        <v/>
      </c>
      <c r="C5" s="6" t="str">
        <f>IFERROR(IF(ISBLANK(B5),"",VLOOKUP(A5,'Marsden announcements 2019'!$A$2:$H$126,7,FALSE)),"")</f>
        <v/>
      </c>
      <c r="D5" s="6" t="str">
        <f>IFERROR(IF(ISBLANK(C5),"",VLOOKUP(A5,'Marsden announcements 2019'!$A$2:$H$126,2,FALSE)),"")</f>
        <v/>
      </c>
      <c r="E5" s="10" t="s">
        <v>14</v>
      </c>
      <c r="F5" s="10" t="s">
        <v>10</v>
      </c>
      <c r="G5" s="10" t="s">
        <v>15</v>
      </c>
    </row>
    <row r="6" spans="1:7" ht="45" x14ac:dyDescent="0.25">
      <c r="A6" s="10" t="s">
        <v>16</v>
      </c>
      <c r="B6" s="6" t="str">
        <f>IFERROR(IF(ISBLANK(A6),"",VLOOKUP(A6,'Marsden announcements 2019'!$A$2:$H$126,5,FALSE)),"")</f>
        <v>SOC</v>
      </c>
      <c r="C6" s="6">
        <f>IFERROR(IF(ISBLANK(B6),"",VLOOKUP(A6,'Marsden announcements 2019'!$A$2:$H$126,7,FALSE)),"")</f>
        <v>300000</v>
      </c>
      <c r="D6" s="6" t="str">
        <f>IFERROR(IF(ISBLANK(C6),"",VLOOKUP(A6,'Marsden announcements 2019'!$A$2:$H$126,2,FALSE)),"")</f>
        <v>Channels of influence: how does river science structure political options and material realities?</v>
      </c>
      <c r="E6" s="10" t="s">
        <v>18</v>
      </c>
      <c r="F6" s="10" t="s">
        <v>6</v>
      </c>
      <c r="G6" s="10" t="s">
        <v>19</v>
      </c>
    </row>
    <row r="7" spans="1:7" x14ac:dyDescent="0.25">
      <c r="A7" s="10" t="s">
        <v>8</v>
      </c>
      <c r="B7" s="6" t="str">
        <f>IFERROR(IF(ISBLANK(A7),"",VLOOKUP(A7,'Marsden announcements 2019'!$A$2:$H$126,5,FALSE)),"")</f>
        <v/>
      </c>
      <c r="C7" s="6" t="str">
        <f>IFERROR(IF(ISBLANK(B7),"",VLOOKUP(A7,'Marsden announcements 2019'!$A$2:$H$126,7,FALSE)),"")</f>
        <v/>
      </c>
      <c r="D7" s="6" t="str">
        <f>IFERROR(IF(ISBLANK(C7),"",VLOOKUP(A7,'Marsden announcements 2019'!$A$2:$H$126,2,FALSE)),"")</f>
        <v/>
      </c>
      <c r="E7" s="10" t="s">
        <v>20</v>
      </c>
      <c r="F7" s="10" t="s">
        <v>10</v>
      </c>
      <c r="G7" s="10" t="s">
        <v>19</v>
      </c>
    </row>
    <row r="8" spans="1:7" x14ac:dyDescent="0.25">
      <c r="A8" s="10" t="s">
        <v>8</v>
      </c>
      <c r="B8" s="6" t="str">
        <f>IFERROR(IF(ISBLANK(A8),"",VLOOKUP(A8,'Marsden announcements 2019'!$A$2:$H$126,5,FALSE)),"")</f>
        <v/>
      </c>
      <c r="C8" s="6" t="str">
        <f>IFERROR(IF(ISBLANK(B8),"",VLOOKUP(A8,'Marsden announcements 2019'!$A$2:$H$126,7,FALSE)),"")</f>
        <v/>
      </c>
      <c r="D8" s="6" t="str">
        <f>IFERROR(IF(ISBLANK(C8),"",VLOOKUP(A8,'Marsden announcements 2019'!$A$2:$H$126,2,FALSE)),"")</f>
        <v/>
      </c>
      <c r="E8" s="10" t="s">
        <v>21</v>
      </c>
      <c r="F8" s="10" t="s">
        <v>10</v>
      </c>
      <c r="G8" s="10" t="s">
        <v>22</v>
      </c>
    </row>
    <row r="9" spans="1:7" ht="45" x14ac:dyDescent="0.25">
      <c r="A9" s="10" t="s">
        <v>23</v>
      </c>
      <c r="B9" s="6" t="str">
        <f>IFERROR(IF(ISBLANK(A9),"",VLOOKUP(A9,'Marsden announcements 2019'!$A$2:$H$126,5,FALSE)),"")</f>
        <v>BMS</v>
      </c>
      <c r="C9" s="6">
        <f>IFERROR(IF(ISBLANK(B9),"",VLOOKUP(A9,'Marsden announcements 2019'!$A$2:$H$126,7,FALSE)),"")</f>
        <v>300000</v>
      </c>
      <c r="D9" s="6" t="str">
        <f>IFERROR(IF(ISBLANK(C9),"",VLOOKUP(A9,'Marsden announcements 2019'!$A$2:$H$126,2,FALSE)),"")</f>
        <v>The hidden influence of diversity within the constant region of antibodies</v>
      </c>
      <c r="E9" s="10" t="s">
        <v>25</v>
      </c>
      <c r="F9" s="10" t="s">
        <v>6</v>
      </c>
      <c r="G9" s="10" t="s">
        <v>26</v>
      </c>
    </row>
    <row r="10" spans="1:7" x14ac:dyDescent="0.25">
      <c r="A10" s="10" t="s">
        <v>8</v>
      </c>
      <c r="B10" s="6" t="str">
        <f>IFERROR(IF(ISBLANK(A10),"",VLOOKUP(A10,'Marsden announcements 2019'!$A$2:$H$126,5,FALSE)),"")</f>
        <v/>
      </c>
      <c r="C10" s="6" t="str">
        <f>IFERROR(IF(ISBLANK(B10),"",VLOOKUP(A10,'Marsden announcements 2019'!$A$2:$H$126,7,FALSE)),"")</f>
        <v/>
      </c>
      <c r="D10" s="6" t="str">
        <f>IFERROR(IF(ISBLANK(C10),"",VLOOKUP(A10,'Marsden announcements 2019'!$A$2:$H$126,2,FALSE)),"")</f>
        <v/>
      </c>
      <c r="E10" s="10" t="s">
        <v>27</v>
      </c>
      <c r="F10" s="10" t="s">
        <v>10</v>
      </c>
      <c r="G10" s="10" t="s">
        <v>28</v>
      </c>
    </row>
    <row r="11" spans="1:7" ht="45" x14ac:dyDescent="0.25">
      <c r="A11" s="10" t="s">
        <v>29</v>
      </c>
      <c r="B11" s="6" t="str">
        <f>IFERROR(IF(ISBLANK(A11),"",VLOOKUP(A11,'Marsden announcements 2019'!$A$2:$H$126,5,FALSE)),"")</f>
        <v>ESA</v>
      </c>
      <c r="C11" s="6">
        <f>IFERROR(IF(ISBLANK(B11),"",VLOOKUP(A11,'Marsden announcements 2019'!$A$2:$H$126,7,FALSE)),"")</f>
        <v>960000</v>
      </c>
      <c r="D11" s="6" t="str">
        <f>IFERROR(IF(ISBLANK(C11),"",VLOOKUP(A11,'Marsden announcements 2019'!$A$2:$H$126,2,FALSE)),"")</f>
        <v>Did the West Antarctic Ice Sheet Collapse during the Last Interglacial Warm Period?</v>
      </c>
      <c r="E11" s="10" t="s">
        <v>31</v>
      </c>
      <c r="F11" s="10" t="s">
        <v>6</v>
      </c>
      <c r="G11" s="10" t="s">
        <v>15</v>
      </c>
    </row>
    <row r="12" spans="1:7" x14ac:dyDescent="0.25">
      <c r="A12" s="10" t="s">
        <v>8</v>
      </c>
      <c r="B12" s="6" t="str">
        <f>IFERROR(IF(ISBLANK(A12),"",VLOOKUP(A12,'Marsden announcements 2019'!$A$2:$H$126,5,FALSE)),"")</f>
        <v/>
      </c>
      <c r="C12" s="6" t="str">
        <f>IFERROR(IF(ISBLANK(B12),"",VLOOKUP(A12,'Marsden announcements 2019'!$A$2:$H$126,7,FALSE)),"")</f>
        <v/>
      </c>
      <c r="D12" s="6" t="str">
        <f>IFERROR(IF(ISBLANK(C12),"",VLOOKUP(A12,'Marsden announcements 2019'!$A$2:$H$126,2,FALSE)),"")</f>
        <v/>
      </c>
      <c r="E12" s="10" t="s">
        <v>32</v>
      </c>
      <c r="F12" s="10" t="s">
        <v>10</v>
      </c>
      <c r="G12" s="10" t="s">
        <v>33</v>
      </c>
    </row>
    <row r="13" spans="1:7" x14ac:dyDescent="0.25">
      <c r="A13" s="10" t="s">
        <v>8</v>
      </c>
      <c r="B13" s="6" t="str">
        <f>IFERROR(IF(ISBLANK(A13),"",VLOOKUP(A13,'Marsden announcements 2019'!$A$2:$H$126,5,FALSE)),"")</f>
        <v/>
      </c>
      <c r="C13" s="6" t="str">
        <f>IFERROR(IF(ISBLANK(B13),"",VLOOKUP(A13,'Marsden announcements 2019'!$A$2:$H$126,7,FALSE)),"")</f>
        <v/>
      </c>
      <c r="D13" s="6" t="str">
        <f>IFERROR(IF(ISBLANK(C13),"",VLOOKUP(A13,'Marsden announcements 2019'!$A$2:$H$126,2,FALSE)),"")</f>
        <v/>
      </c>
      <c r="E13" s="10" t="s">
        <v>34</v>
      </c>
      <c r="F13" s="10" t="s">
        <v>10</v>
      </c>
      <c r="G13" s="10" t="s">
        <v>35</v>
      </c>
    </row>
    <row r="14" spans="1:7" x14ac:dyDescent="0.25">
      <c r="A14" s="10" t="s">
        <v>8</v>
      </c>
      <c r="B14" s="6" t="str">
        <f>IFERROR(IF(ISBLANK(A14),"",VLOOKUP(A14,'Marsden announcements 2019'!$A$2:$H$126,5,FALSE)),"")</f>
        <v/>
      </c>
      <c r="C14" s="6" t="str">
        <f>IFERROR(IF(ISBLANK(B14),"",VLOOKUP(A14,'Marsden announcements 2019'!$A$2:$H$126,7,FALSE)),"")</f>
        <v/>
      </c>
      <c r="D14" s="6" t="str">
        <f>IFERROR(IF(ISBLANK(C14),"",VLOOKUP(A14,'Marsden announcements 2019'!$A$2:$H$126,2,FALSE)),"")</f>
        <v/>
      </c>
      <c r="E14" s="10" t="s">
        <v>36</v>
      </c>
      <c r="F14" s="10" t="s">
        <v>10</v>
      </c>
      <c r="G14" s="10" t="s">
        <v>37</v>
      </c>
    </row>
    <row r="15" spans="1:7" x14ac:dyDescent="0.25">
      <c r="A15" s="10" t="s">
        <v>8</v>
      </c>
      <c r="B15" s="6" t="str">
        <f>IFERROR(IF(ISBLANK(A15),"",VLOOKUP(A15,'Marsden announcements 2019'!$A$2:$H$126,5,FALSE)),"")</f>
        <v/>
      </c>
      <c r="C15" s="6" t="str">
        <f>IFERROR(IF(ISBLANK(B15),"",VLOOKUP(A15,'Marsden announcements 2019'!$A$2:$H$126,7,FALSE)),"")</f>
        <v/>
      </c>
      <c r="D15" s="6" t="str">
        <f>IFERROR(IF(ISBLANK(C15),"",VLOOKUP(A15,'Marsden announcements 2019'!$A$2:$H$126,2,FALSE)),"")</f>
        <v/>
      </c>
      <c r="E15" s="10" t="s">
        <v>38</v>
      </c>
      <c r="F15" s="10" t="s">
        <v>10</v>
      </c>
      <c r="G15" s="10" t="s">
        <v>15</v>
      </c>
    </row>
    <row r="16" spans="1:7" x14ac:dyDescent="0.25">
      <c r="A16" s="10" t="s">
        <v>8</v>
      </c>
      <c r="B16" s="6" t="str">
        <f>IFERROR(IF(ISBLANK(A16),"",VLOOKUP(A16,'Marsden announcements 2019'!$A$2:$H$126,5,FALSE)),"")</f>
        <v/>
      </c>
      <c r="C16" s="6" t="str">
        <f>IFERROR(IF(ISBLANK(B16),"",VLOOKUP(A16,'Marsden announcements 2019'!$A$2:$H$126,7,FALSE)),"")</f>
        <v/>
      </c>
      <c r="D16" s="6" t="str">
        <f>IFERROR(IF(ISBLANK(C16),"",VLOOKUP(A16,'Marsden announcements 2019'!$A$2:$H$126,2,FALSE)),"")</f>
        <v/>
      </c>
      <c r="E16" s="10" t="s">
        <v>39</v>
      </c>
      <c r="F16" s="10" t="s">
        <v>10</v>
      </c>
      <c r="G16" s="10" t="s">
        <v>33</v>
      </c>
    </row>
    <row r="17" spans="1:7" x14ac:dyDescent="0.25">
      <c r="A17" s="10" t="s">
        <v>8</v>
      </c>
      <c r="B17" s="6" t="str">
        <f>IFERROR(IF(ISBLANK(A17),"",VLOOKUP(A17,'Marsden announcements 2019'!$A$2:$H$126,5,FALSE)),"")</f>
        <v/>
      </c>
      <c r="C17" s="6" t="str">
        <f>IFERROR(IF(ISBLANK(B17),"",VLOOKUP(A17,'Marsden announcements 2019'!$A$2:$H$126,7,FALSE)),"")</f>
        <v/>
      </c>
      <c r="D17" s="6" t="str">
        <f>IFERROR(IF(ISBLANK(C17),"",VLOOKUP(A17,'Marsden announcements 2019'!$A$2:$H$126,2,FALSE)),"")</f>
        <v/>
      </c>
      <c r="E17" s="10" t="s">
        <v>40</v>
      </c>
      <c r="F17" s="10" t="s">
        <v>10</v>
      </c>
      <c r="G17" s="10" t="s">
        <v>15</v>
      </c>
    </row>
    <row r="18" spans="1:7" x14ac:dyDescent="0.25">
      <c r="A18" s="10" t="s">
        <v>8</v>
      </c>
      <c r="B18" s="6" t="str">
        <f>IFERROR(IF(ISBLANK(A18),"",VLOOKUP(A18,'Marsden announcements 2019'!$A$2:$H$126,5,FALSE)),"")</f>
        <v/>
      </c>
      <c r="C18" s="6" t="str">
        <f>IFERROR(IF(ISBLANK(B18),"",VLOOKUP(A18,'Marsden announcements 2019'!$A$2:$H$126,7,FALSE)),"")</f>
        <v/>
      </c>
      <c r="D18" s="6" t="str">
        <f>IFERROR(IF(ISBLANK(C18),"",VLOOKUP(A18,'Marsden announcements 2019'!$A$2:$H$126,2,FALSE)),"")</f>
        <v/>
      </c>
      <c r="E18" s="10" t="s">
        <v>41</v>
      </c>
      <c r="F18" s="10" t="s">
        <v>10</v>
      </c>
      <c r="G18" s="10" t="s">
        <v>42</v>
      </c>
    </row>
    <row r="19" spans="1:7" x14ac:dyDescent="0.25">
      <c r="A19" s="10" t="s">
        <v>8</v>
      </c>
      <c r="B19" s="6" t="str">
        <f>IFERROR(IF(ISBLANK(A19),"",VLOOKUP(A19,'Marsden announcements 2019'!$A$2:$H$126,5,FALSE)),"")</f>
        <v/>
      </c>
      <c r="C19" s="6" t="str">
        <f>IFERROR(IF(ISBLANK(B19),"",VLOOKUP(A19,'Marsden announcements 2019'!$A$2:$H$126,7,FALSE)),"")</f>
        <v/>
      </c>
      <c r="D19" s="6" t="str">
        <f>IFERROR(IF(ISBLANK(C19),"",VLOOKUP(A19,'Marsden announcements 2019'!$A$2:$H$126,2,FALSE)),"")</f>
        <v/>
      </c>
      <c r="E19" s="10" t="s">
        <v>43</v>
      </c>
      <c r="F19" s="10" t="s">
        <v>10</v>
      </c>
      <c r="G19" s="10" t="s">
        <v>51</v>
      </c>
    </row>
    <row r="20" spans="1:7" x14ac:dyDescent="0.25">
      <c r="A20" s="10" t="s">
        <v>8</v>
      </c>
      <c r="B20" s="6" t="str">
        <f>IFERROR(IF(ISBLANK(A20),"",VLOOKUP(A20,'Marsden announcements 2019'!$A$2:$H$126,5,FALSE)),"")</f>
        <v/>
      </c>
      <c r="C20" s="6" t="str">
        <f>IFERROR(IF(ISBLANK(B20),"",VLOOKUP(A20,'Marsden announcements 2019'!$A$2:$H$126,7,FALSE)),"")</f>
        <v/>
      </c>
      <c r="D20" s="6" t="str">
        <f>IFERROR(IF(ISBLANK(C20),"",VLOOKUP(A20,'Marsden announcements 2019'!$A$2:$H$126,2,FALSE)),"")</f>
        <v/>
      </c>
      <c r="E20" s="10" t="s">
        <v>44</v>
      </c>
      <c r="F20" s="10" t="s">
        <v>10</v>
      </c>
      <c r="G20" s="10" t="s">
        <v>15</v>
      </c>
    </row>
    <row r="21" spans="1:7" x14ac:dyDescent="0.25">
      <c r="A21" s="10" t="s">
        <v>8</v>
      </c>
      <c r="B21" s="6" t="str">
        <f>IFERROR(IF(ISBLANK(A21),"",VLOOKUP(A21,'Marsden announcements 2019'!$A$2:$H$126,5,FALSE)),"")</f>
        <v/>
      </c>
      <c r="C21" s="6" t="str">
        <f>IFERROR(IF(ISBLANK(B21),"",VLOOKUP(A21,'Marsden announcements 2019'!$A$2:$H$126,7,FALSE)),"")</f>
        <v/>
      </c>
      <c r="D21" s="6" t="str">
        <f>IFERROR(IF(ISBLANK(C21),"",VLOOKUP(A21,'Marsden announcements 2019'!$A$2:$H$126,2,FALSE)),"")</f>
        <v/>
      </c>
      <c r="E21" s="10" t="s">
        <v>45</v>
      </c>
      <c r="F21" s="10" t="s">
        <v>10</v>
      </c>
      <c r="G21" s="10" t="s">
        <v>46</v>
      </c>
    </row>
    <row r="22" spans="1:7" x14ac:dyDescent="0.25">
      <c r="A22" s="10" t="s">
        <v>8</v>
      </c>
      <c r="B22" s="6" t="str">
        <f>IFERROR(IF(ISBLANK(A22),"",VLOOKUP(A22,'Marsden announcements 2019'!$A$2:$H$126,5,FALSE)),"")</f>
        <v/>
      </c>
      <c r="C22" s="6" t="str">
        <f>IFERROR(IF(ISBLANK(B22),"",VLOOKUP(A22,'Marsden announcements 2019'!$A$2:$H$126,7,FALSE)),"")</f>
        <v/>
      </c>
      <c r="D22" s="6" t="str">
        <f>IFERROR(IF(ISBLANK(C22),"",VLOOKUP(A22,'Marsden announcements 2019'!$A$2:$H$126,2,FALSE)),"")</f>
        <v/>
      </c>
      <c r="E22" s="10" t="s">
        <v>47</v>
      </c>
      <c r="F22" s="10" t="s">
        <v>10</v>
      </c>
      <c r="G22" s="10" t="s">
        <v>42</v>
      </c>
    </row>
    <row r="23" spans="1:7" ht="45" x14ac:dyDescent="0.25">
      <c r="A23" s="10" t="s">
        <v>48</v>
      </c>
      <c r="B23" s="6" t="str">
        <f>IFERROR(IF(ISBLANK(A23),"",VLOOKUP(A23,'Marsden announcements 2019'!$A$2:$H$126,5,FALSE)),"")</f>
        <v>ESA</v>
      </c>
      <c r="C23" s="6">
        <f>IFERROR(IF(ISBLANK(B23),"",VLOOKUP(A23,'Marsden announcements 2019'!$A$2:$H$126,7,FALSE)),"")</f>
        <v>300000</v>
      </c>
      <c r="D23" s="6" t="str">
        <f>IFERROR(IF(ISBLANK(C23),"",VLOOKUP(A23,'Marsden announcements 2019'!$A$2:$H$126,2,FALSE)),"")</f>
        <v>Solving the enigma of Tsunami Earthquakes – the underrated hazard</v>
      </c>
      <c r="E23" s="10" t="s">
        <v>50</v>
      </c>
      <c r="F23" s="10" t="s">
        <v>6</v>
      </c>
      <c r="G23" s="10" t="s">
        <v>51</v>
      </c>
    </row>
    <row r="24" spans="1:7" x14ac:dyDescent="0.25">
      <c r="A24" s="10" t="s">
        <v>8</v>
      </c>
      <c r="B24" s="6" t="str">
        <f>IFERROR(IF(ISBLANK(A24),"",VLOOKUP(A24,'Marsden announcements 2019'!$A$2:$H$126,5,FALSE)),"")</f>
        <v/>
      </c>
      <c r="C24" s="6" t="str">
        <f>IFERROR(IF(ISBLANK(B24),"",VLOOKUP(A24,'Marsden announcements 2019'!$A$2:$H$126,7,FALSE)),"")</f>
        <v/>
      </c>
      <c r="D24" s="6" t="str">
        <f>IFERROR(IF(ISBLANK(C24),"",VLOOKUP(A24,'Marsden announcements 2019'!$A$2:$H$126,2,FALSE)),"")</f>
        <v/>
      </c>
      <c r="E24" s="10" t="s">
        <v>52</v>
      </c>
      <c r="F24" s="10" t="s">
        <v>10</v>
      </c>
      <c r="G24" s="10" t="s">
        <v>53</v>
      </c>
    </row>
    <row r="25" spans="1:7" x14ac:dyDescent="0.25">
      <c r="A25" s="10" t="s">
        <v>8</v>
      </c>
      <c r="B25" s="6" t="str">
        <f>IFERROR(IF(ISBLANK(A25),"",VLOOKUP(A25,'Marsden announcements 2019'!$A$2:$H$126,5,FALSE)),"")</f>
        <v/>
      </c>
      <c r="C25" s="6" t="str">
        <f>IFERROR(IF(ISBLANK(B25),"",VLOOKUP(A25,'Marsden announcements 2019'!$A$2:$H$126,7,FALSE)),"")</f>
        <v/>
      </c>
      <c r="D25" s="6" t="str">
        <f>IFERROR(IF(ISBLANK(C25),"",VLOOKUP(A25,'Marsden announcements 2019'!$A$2:$H$126,2,FALSE)),"")</f>
        <v/>
      </c>
      <c r="E25" s="10" t="s">
        <v>54</v>
      </c>
      <c r="F25" s="10" t="s">
        <v>10</v>
      </c>
      <c r="G25" s="10" t="s">
        <v>51</v>
      </c>
    </row>
    <row r="26" spans="1:7" x14ac:dyDescent="0.25">
      <c r="A26" s="10" t="s">
        <v>8</v>
      </c>
      <c r="B26" s="6" t="str">
        <f>IFERROR(IF(ISBLANK(A26),"",VLOOKUP(A26,'Marsden announcements 2019'!$A$2:$H$126,5,FALSE)),"")</f>
        <v/>
      </c>
      <c r="C26" s="6" t="str">
        <f>IFERROR(IF(ISBLANK(B26),"",VLOOKUP(A26,'Marsden announcements 2019'!$A$2:$H$126,7,FALSE)),"")</f>
        <v/>
      </c>
      <c r="D26" s="6" t="str">
        <f>IFERROR(IF(ISBLANK(C26),"",VLOOKUP(A26,'Marsden announcements 2019'!$A$2:$H$126,2,FALSE)),"")</f>
        <v/>
      </c>
      <c r="E26" s="10" t="s">
        <v>55</v>
      </c>
      <c r="F26" s="10" t="s">
        <v>10</v>
      </c>
      <c r="G26" s="10" t="s">
        <v>57</v>
      </c>
    </row>
    <row r="27" spans="1:7" x14ac:dyDescent="0.25">
      <c r="A27" s="10" t="s">
        <v>8</v>
      </c>
      <c r="B27" s="6" t="str">
        <f>IFERROR(IF(ISBLANK(A27),"",VLOOKUP(A27,'Marsden announcements 2019'!$A$2:$H$126,5,FALSE)),"")</f>
        <v/>
      </c>
      <c r="C27" s="6" t="str">
        <f>IFERROR(IF(ISBLANK(B27),"",VLOOKUP(A27,'Marsden announcements 2019'!$A$2:$H$126,7,FALSE)),"")</f>
        <v/>
      </c>
      <c r="D27" s="6" t="str">
        <f>IFERROR(IF(ISBLANK(C27),"",VLOOKUP(A27,'Marsden announcements 2019'!$A$2:$H$126,2,FALSE)),"")</f>
        <v/>
      </c>
      <c r="E27" s="10" t="s">
        <v>56</v>
      </c>
      <c r="F27" s="10" t="s">
        <v>10</v>
      </c>
      <c r="G27" s="10" t="s">
        <v>57</v>
      </c>
    </row>
    <row r="28" spans="1:7" ht="30" x14ac:dyDescent="0.25">
      <c r="A28" s="10" t="s">
        <v>58</v>
      </c>
      <c r="B28" s="6" t="str">
        <f>IFERROR(IF(ISBLANK(A28),"",VLOOKUP(A28,'Marsden announcements 2019'!$A$2:$H$126,5,FALSE)),"")</f>
        <v>EEB</v>
      </c>
      <c r="C28" s="6">
        <f>IFERROR(IF(ISBLANK(B28),"",VLOOKUP(A28,'Marsden announcements 2019'!$A$2:$H$126,7,FALSE)),"")</f>
        <v>959000</v>
      </c>
      <c r="D28" s="6" t="str">
        <f>IFERROR(IF(ISBLANK(C28),"",VLOOKUP(A28,'Marsden announcements 2019'!$A$2:$H$126,2,FALSE)),"")</f>
        <v>New Zealand’s truffle-like fungi - ghosts of mutualisms past?</v>
      </c>
      <c r="E28" s="10" t="s">
        <v>60</v>
      </c>
      <c r="F28" s="10" t="s">
        <v>6</v>
      </c>
      <c r="G28" s="10" t="s">
        <v>758</v>
      </c>
    </row>
    <row r="29" spans="1:7" x14ac:dyDescent="0.25">
      <c r="A29" s="10" t="s">
        <v>8</v>
      </c>
      <c r="B29" s="6" t="str">
        <f>IFERROR(IF(ISBLANK(A29),"",VLOOKUP(A29,'Marsden announcements 2019'!$A$2:$H$126,5,FALSE)),"")</f>
        <v/>
      </c>
      <c r="C29" s="6" t="str">
        <f>IFERROR(IF(ISBLANK(B29),"",VLOOKUP(A29,'Marsden announcements 2019'!$A$2:$H$126,7,FALSE)),"")</f>
        <v/>
      </c>
      <c r="D29" s="6" t="str">
        <f>IFERROR(IF(ISBLANK(C29),"",VLOOKUP(A29,'Marsden announcements 2019'!$A$2:$H$126,2,FALSE)),"")</f>
        <v/>
      </c>
      <c r="E29" s="10" t="s">
        <v>61</v>
      </c>
      <c r="F29" s="10" t="s">
        <v>6</v>
      </c>
      <c r="G29" s="10" t="s">
        <v>13</v>
      </c>
    </row>
    <row r="30" spans="1:7" x14ac:dyDescent="0.25">
      <c r="A30" s="10" t="s">
        <v>8</v>
      </c>
      <c r="B30" s="6" t="str">
        <f>IFERROR(IF(ISBLANK(A30),"",VLOOKUP(A30,'Marsden announcements 2019'!$A$2:$H$126,5,FALSE)),"")</f>
        <v/>
      </c>
      <c r="C30" s="6" t="str">
        <f>IFERROR(IF(ISBLANK(B30),"",VLOOKUP(A30,'Marsden announcements 2019'!$A$2:$H$126,7,FALSE)),"")</f>
        <v/>
      </c>
      <c r="D30" s="6" t="str">
        <f>IFERROR(IF(ISBLANK(C30),"",VLOOKUP(A30,'Marsden announcements 2019'!$A$2:$H$126,2,FALSE)),"")</f>
        <v/>
      </c>
      <c r="E30" s="10" t="s">
        <v>62</v>
      </c>
      <c r="F30" s="10" t="s">
        <v>10</v>
      </c>
      <c r="G30" s="10" t="s">
        <v>152</v>
      </c>
    </row>
    <row r="31" spans="1:7" x14ac:dyDescent="0.25">
      <c r="A31" s="10" t="s">
        <v>8</v>
      </c>
      <c r="B31" s="6" t="str">
        <f>IFERROR(IF(ISBLANK(A31),"",VLOOKUP(A31,'Marsden announcements 2019'!$A$2:$H$126,5,FALSE)),"")</f>
        <v/>
      </c>
      <c r="C31" s="6" t="str">
        <f>IFERROR(IF(ISBLANK(B31),"",VLOOKUP(A31,'Marsden announcements 2019'!$A$2:$H$126,7,FALSE)),"")</f>
        <v/>
      </c>
      <c r="D31" s="6" t="str">
        <f>IFERROR(IF(ISBLANK(C31),"",VLOOKUP(A31,'Marsden announcements 2019'!$A$2:$H$126,2,FALSE)),"")</f>
        <v/>
      </c>
      <c r="E31" s="10" t="s">
        <v>63</v>
      </c>
      <c r="F31" s="10" t="s">
        <v>10</v>
      </c>
      <c r="G31" s="10" t="s">
        <v>758</v>
      </c>
    </row>
    <row r="32" spans="1:7" x14ac:dyDescent="0.25">
      <c r="A32" s="10" t="s">
        <v>64</v>
      </c>
      <c r="B32" s="6" t="str">
        <f>IFERROR(IF(ISBLANK(A32),"",VLOOKUP(A32,'Marsden announcements 2019'!$A$2:$H$126,5,FALSE)),"")</f>
        <v>EEB</v>
      </c>
      <c r="C32" s="6">
        <f>IFERROR(IF(ISBLANK(B32),"",VLOOKUP(A32,'Marsden announcements 2019'!$A$2:$H$126,7,FALSE)),"")</f>
        <v>954000</v>
      </c>
      <c r="D32" s="6" t="str">
        <f>IFERROR(IF(ISBLANK(C32),"",VLOOKUP(A32,'Marsden announcements 2019'!$A$2:$H$126,2,FALSE)),"")</f>
        <v>Debris Cloaking in Cryptic Beetles</v>
      </c>
      <c r="E32" s="10" t="s">
        <v>66</v>
      </c>
      <c r="F32" s="10" t="s">
        <v>6</v>
      </c>
      <c r="G32" s="10" t="s">
        <v>758</v>
      </c>
    </row>
    <row r="33" spans="1:7" x14ac:dyDescent="0.25">
      <c r="A33" s="10" t="s">
        <v>8</v>
      </c>
      <c r="B33" s="6" t="str">
        <f>IFERROR(IF(ISBLANK(A33),"",VLOOKUP(A33,'Marsden announcements 2019'!$A$2:$H$126,5,FALSE)),"")</f>
        <v/>
      </c>
      <c r="C33" s="6" t="str">
        <f>IFERROR(IF(ISBLANK(B33),"",VLOOKUP(A33,'Marsden announcements 2019'!$A$2:$H$126,7,FALSE)),"")</f>
        <v/>
      </c>
      <c r="D33" s="6" t="str">
        <f>IFERROR(IF(ISBLANK(C33),"",VLOOKUP(A33,'Marsden announcements 2019'!$A$2:$H$126,2,FALSE)),"")</f>
        <v/>
      </c>
      <c r="E33" s="10" t="s">
        <v>67</v>
      </c>
      <c r="F33" s="10" t="s">
        <v>10</v>
      </c>
      <c r="G33" s="10" t="s">
        <v>758</v>
      </c>
    </row>
    <row r="34" spans="1:7" x14ac:dyDescent="0.25">
      <c r="A34" s="10" t="s">
        <v>8</v>
      </c>
      <c r="B34" s="6" t="str">
        <f>IFERROR(IF(ISBLANK(A34),"",VLOOKUP(A34,'Marsden announcements 2019'!$A$2:$H$126,5,FALSE)),"")</f>
        <v/>
      </c>
      <c r="C34" s="6" t="str">
        <f>IFERROR(IF(ISBLANK(B34),"",VLOOKUP(A34,'Marsden announcements 2019'!$A$2:$H$126,7,FALSE)),"")</f>
        <v/>
      </c>
      <c r="D34" s="6" t="str">
        <f>IFERROR(IF(ISBLANK(C34),"",VLOOKUP(A34,'Marsden announcements 2019'!$A$2:$H$126,2,FALSE)),"")</f>
        <v/>
      </c>
      <c r="E34" s="10" t="s">
        <v>68</v>
      </c>
      <c r="F34" s="10" t="s">
        <v>10</v>
      </c>
      <c r="G34" s="10" t="s">
        <v>69</v>
      </c>
    </row>
    <row r="35" spans="1:7" x14ac:dyDescent="0.25">
      <c r="A35" s="10" t="s">
        <v>8</v>
      </c>
      <c r="B35" s="6" t="str">
        <f>IFERROR(IF(ISBLANK(A35),"",VLOOKUP(A35,'Marsden announcements 2019'!$A$2:$H$126,5,FALSE)),"")</f>
        <v/>
      </c>
      <c r="C35" s="6" t="str">
        <f>IFERROR(IF(ISBLANK(B35),"",VLOOKUP(A35,'Marsden announcements 2019'!$A$2:$H$126,7,FALSE)),"")</f>
        <v/>
      </c>
      <c r="D35" s="6" t="str">
        <f>IFERROR(IF(ISBLANK(C35),"",VLOOKUP(A35,'Marsden announcements 2019'!$A$2:$H$126,2,FALSE)),"")</f>
        <v/>
      </c>
      <c r="E35" s="10" t="s">
        <v>70</v>
      </c>
      <c r="F35" s="10" t="s">
        <v>10</v>
      </c>
      <c r="G35" s="10" t="s">
        <v>13</v>
      </c>
    </row>
    <row r="36" spans="1:7" ht="45" x14ac:dyDescent="0.25">
      <c r="A36" s="10" t="s">
        <v>71</v>
      </c>
      <c r="B36" s="6" t="str">
        <f>IFERROR(IF(ISBLANK(A36),"",VLOOKUP(A36,'Marsden announcements 2019'!$A$2:$H$126,5,FALSE)),"")</f>
        <v>ESA</v>
      </c>
      <c r="C36" s="6">
        <f>IFERROR(IF(ISBLANK(B36),"",VLOOKUP(A36,'Marsden announcements 2019'!$A$2:$H$126,7,FALSE)),"")</f>
        <v>958000</v>
      </c>
      <c r="D36" s="6" t="str">
        <f>IFERROR(IF(ISBLANK(C36),"",VLOOKUP(A36,'Marsden announcements 2019'!$A$2:$H$126,2,FALSE)),"")</f>
        <v>Lifting the interstellar dust veil to reveal undiscovered planets by infrared observations</v>
      </c>
      <c r="E36" s="10" t="s">
        <v>73</v>
      </c>
      <c r="F36" s="10" t="s">
        <v>6</v>
      </c>
      <c r="G36" s="10" t="s">
        <v>88</v>
      </c>
    </row>
    <row r="37" spans="1:7" x14ac:dyDescent="0.25">
      <c r="A37" s="10" t="s">
        <v>8</v>
      </c>
      <c r="B37" s="6" t="str">
        <f>IFERROR(IF(ISBLANK(A37),"",VLOOKUP(A37,'Marsden announcements 2019'!$A$2:$H$126,5,FALSE)),"")</f>
        <v/>
      </c>
      <c r="C37" s="6" t="str">
        <f>IFERROR(IF(ISBLANK(B37),"",VLOOKUP(A37,'Marsden announcements 2019'!$A$2:$H$126,7,FALSE)),"")</f>
        <v/>
      </c>
      <c r="D37" s="6" t="str">
        <f>IFERROR(IF(ISBLANK(C37),"",VLOOKUP(A37,'Marsden announcements 2019'!$A$2:$H$126,2,FALSE)),"")</f>
        <v/>
      </c>
      <c r="E37" s="10" t="s">
        <v>74</v>
      </c>
      <c r="F37" s="10" t="s">
        <v>6</v>
      </c>
      <c r="G37" s="10" t="s">
        <v>75</v>
      </c>
    </row>
    <row r="38" spans="1:7" x14ac:dyDescent="0.25">
      <c r="A38" s="10" t="s">
        <v>8</v>
      </c>
      <c r="B38" s="6" t="str">
        <f>IFERROR(IF(ISBLANK(A38),"",VLOOKUP(A38,'Marsden announcements 2019'!$A$2:$H$126,5,FALSE)),"")</f>
        <v/>
      </c>
      <c r="C38" s="6" t="str">
        <f>IFERROR(IF(ISBLANK(B38),"",VLOOKUP(A38,'Marsden announcements 2019'!$A$2:$H$126,7,FALSE)),"")</f>
        <v/>
      </c>
      <c r="D38" s="6" t="str">
        <f>IFERROR(IF(ISBLANK(C38),"",VLOOKUP(A38,'Marsden announcements 2019'!$A$2:$H$126,2,FALSE)),"")</f>
        <v/>
      </c>
      <c r="E38" s="10" t="s">
        <v>76</v>
      </c>
      <c r="F38" s="10" t="s">
        <v>10</v>
      </c>
      <c r="G38" s="10" t="s">
        <v>77</v>
      </c>
    </row>
    <row r="39" spans="1:7" x14ac:dyDescent="0.25">
      <c r="A39" s="10" t="s">
        <v>8</v>
      </c>
      <c r="B39" s="6" t="str">
        <f>IFERROR(IF(ISBLANK(A39),"",VLOOKUP(A39,'Marsden announcements 2019'!$A$2:$H$126,5,FALSE)),"")</f>
        <v/>
      </c>
      <c r="C39" s="6" t="str">
        <f>IFERROR(IF(ISBLANK(B39),"",VLOOKUP(A39,'Marsden announcements 2019'!$A$2:$H$126,7,FALSE)),"")</f>
        <v/>
      </c>
      <c r="D39" s="6" t="str">
        <f>IFERROR(IF(ISBLANK(C39),"",VLOOKUP(A39,'Marsden announcements 2019'!$A$2:$H$126,2,FALSE)),"")</f>
        <v/>
      </c>
      <c r="E39" s="10" t="s">
        <v>78</v>
      </c>
      <c r="F39" s="10" t="s">
        <v>10</v>
      </c>
      <c r="G39" s="10" t="s">
        <v>894</v>
      </c>
    </row>
    <row r="40" spans="1:7" x14ac:dyDescent="0.25">
      <c r="A40" s="10" t="s">
        <v>8</v>
      </c>
      <c r="B40" s="6" t="str">
        <f>IFERROR(IF(ISBLANK(A40),"",VLOOKUP(A40,'Marsden announcements 2019'!$A$2:$H$126,5,FALSE)),"")</f>
        <v/>
      </c>
      <c r="C40" s="6" t="str">
        <f>IFERROR(IF(ISBLANK(B40),"",VLOOKUP(A40,'Marsden announcements 2019'!$A$2:$H$126,7,FALSE)),"")</f>
        <v/>
      </c>
      <c r="D40" s="6" t="str">
        <f>IFERROR(IF(ISBLANK(C40),"",VLOOKUP(A40,'Marsden announcements 2019'!$A$2:$H$126,2,FALSE)),"")</f>
        <v/>
      </c>
      <c r="E40" s="10" t="s">
        <v>79</v>
      </c>
      <c r="F40" s="10" t="s">
        <v>10</v>
      </c>
      <c r="G40" s="10" t="s">
        <v>13</v>
      </c>
    </row>
    <row r="41" spans="1:7" x14ac:dyDescent="0.25">
      <c r="A41" s="10" t="s">
        <v>8</v>
      </c>
      <c r="B41" s="6" t="str">
        <f>IFERROR(IF(ISBLANK(A41),"",VLOOKUP(A41,'Marsden announcements 2019'!$A$2:$H$126,5,FALSE)),"")</f>
        <v/>
      </c>
      <c r="C41" s="6" t="str">
        <f>IFERROR(IF(ISBLANK(B41),"",VLOOKUP(A41,'Marsden announcements 2019'!$A$2:$H$126,7,FALSE)),"")</f>
        <v/>
      </c>
      <c r="D41" s="6" t="str">
        <f>IFERROR(IF(ISBLANK(C41),"",VLOOKUP(A41,'Marsden announcements 2019'!$A$2:$H$126,2,FALSE)),"")</f>
        <v/>
      </c>
      <c r="E41" s="10" t="s">
        <v>80</v>
      </c>
      <c r="F41" s="10" t="s">
        <v>10</v>
      </c>
      <c r="G41" s="10" t="s">
        <v>81</v>
      </c>
    </row>
    <row r="42" spans="1:7" ht="45" x14ac:dyDescent="0.25">
      <c r="A42" s="10" t="s">
        <v>82</v>
      </c>
      <c r="B42" s="6" t="str">
        <f>IFERROR(IF(ISBLANK(A42),"",VLOOKUP(A42,'Marsden announcements 2019'!$A$2:$H$126,5,FALSE)),"")</f>
        <v>HUM</v>
      </c>
      <c r="C42" s="6">
        <f>IFERROR(IF(ISBLANK(B42),"",VLOOKUP(A42,'Marsden announcements 2019'!$A$2:$H$126,7,FALSE)),"")</f>
        <v>300000</v>
      </c>
      <c r="D42" s="6" t="str">
        <f>IFERROR(IF(ISBLANK(C42),"",VLOOKUP(A42,'Marsden announcements 2019'!$A$2:$H$126,2,FALSE)),"")</f>
        <v>Staying on the Land? Surviving the Reform of New Zealand Agricultural 1984 - 1987</v>
      </c>
      <c r="E42" s="10" t="s">
        <v>84</v>
      </c>
      <c r="F42" s="10" t="s">
        <v>6</v>
      </c>
      <c r="G42" s="10" t="s">
        <v>88</v>
      </c>
    </row>
    <row r="43" spans="1:7" ht="45" x14ac:dyDescent="0.25">
      <c r="A43" s="10" t="s">
        <v>85</v>
      </c>
      <c r="B43" s="6" t="str">
        <f>IFERROR(IF(ISBLANK(A43),"",VLOOKUP(A43,'Marsden announcements 2019'!$A$2:$H$126,5,FALSE)),"")</f>
        <v>HUM</v>
      </c>
      <c r="C43" s="6">
        <f>IFERROR(IF(ISBLANK(B43),"",VLOOKUP(A43,'Marsden announcements 2019'!$A$2:$H$126,7,FALSE)),"")</f>
        <v>657000</v>
      </c>
      <c r="D43" s="6" t="str">
        <f>IFERROR(IF(ISBLANK(C43),"",VLOOKUP(A43,'Marsden announcements 2019'!$A$2:$H$126,2,FALSE)),"")</f>
        <v>Settler Literature and Environmental Change in Colonial New Zealand and Australia</v>
      </c>
      <c r="E43" s="10" t="s">
        <v>87</v>
      </c>
      <c r="F43" s="10" t="s">
        <v>6</v>
      </c>
      <c r="G43" s="10" t="s">
        <v>88</v>
      </c>
    </row>
    <row r="44" spans="1:7" x14ac:dyDescent="0.25">
      <c r="A44" s="10" t="s">
        <v>8</v>
      </c>
      <c r="B44" s="6" t="str">
        <f>IFERROR(IF(ISBLANK(A44),"",VLOOKUP(A44,'Marsden announcements 2019'!$A$2:$H$126,5,FALSE)),"")</f>
        <v/>
      </c>
      <c r="C44" s="6" t="str">
        <f>IFERROR(IF(ISBLANK(B44),"",VLOOKUP(A44,'Marsden announcements 2019'!$A$2:$H$126,7,FALSE)),"")</f>
        <v/>
      </c>
      <c r="D44" s="6" t="str">
        <f>IFERROR(IF(ISBLANK(C44),"",VLOOKUP(A44,'Marsden announcements 2019'!$A$2:$H$126,2,FALSE)),"")</f>
        <v/>
      </c>
      <c r="E44" s="10" t="s">
        <v>89</v>
      </c>
      <c r="F44" s="10" t="s">
        <v>6</v>
      </c>
      <c r="G44" s="10" t="s">
        <v>90</v>
      </c>
    </row>
    <row r="45" spans="1:7" x14ac:dyDescent="0.25">
      <c r="A45" s="10" t="s">
        <v>8</v>
      </c>
      <c r="B45" s="6" t="str">
        <f>IFERROR(IF(ISBLANK(A45),"",VLOOKUP(A45,'Marsden announcements 2019'!$A$2:$H$126,5,FALSE)),"")</f>
        <v/>
      </c>
      <c r="C45" s="6" t="str">
        <f>IFERROR(IF(ISBLANK(B45),"",VLOOKUP(A45,'Marsden announcements 2019'!$A$2:$H$126,7,FALSE)),"")</f>
        <v/>
      </c>
      <c r="D45" s="6" t="str">
        <f>IFERROR(IF(ISBLANK(C45),"",VLOOKUP(A45,'Marsden announcements 2019'!$A$2:$H$126,2,FALSE)),"")</f>
        <v/>
      </c>
      <c r="E45" s="10" t="s">
        <v>91</v>
      </c>
      <c r="F45" s="10" t="s">
        <v>10</v>
      </c>
      <c r="G45" s="10" t="s">
        <v>88</v>
      </c>
    </row>
    <row r="46" spans="1:7" ht="30" x14ac:dyDescent="0.25">
      <c r="A46" s="10" t="s">
        <v>92</v>
      </c>
      <c r="B46" s="6" t="str">
        <f>IFERROR(IF(ISBLANK(A46),"",VLOOKUP(A46,'Marsden announcements 2019'!$A$2:$H$126,5,FALSE)),"")</f>
        <v>PCB</v>
      </c>
      <c r="C46" s="6">
        <f>IFERROR(IF(ISBLANK(B46),"",VLOOKUP(A46,'Marsden announcements 2019'!$A$2:$H$126,7,FALSE)),"")</f>
        <v>891000</v>
      </c>
      <c r="D46" s="6" t="str">
        <f>IFERROR(IF(ISBLANK(C46),"",VLOOKUP(A46,'Marsden announcements 2019'!$A$2:$H$126,2,FALSE)),"")</f>
        <v>Reinventing Asymmetric Catalysts Using Multicomponent Frameworks</v>
      </c>
      <c r="E46" s="10" t="s">
        <v>94</v>
      </c>
      <c r="F46" s="10" t="s">
        <v>6</v>
      </c>
      <c r="G46" s="10" t="s">
        <v>88</v>
      </c>
    </row>
    <row r="47" spans="1:7" x14ac:dyDescent="0.25">
      <c r="A47" s="10" t="s">
        <v>8</v>
      </c>
      <c r="B47" s="6" t="str">
        <f>IFERROR(IF(ISBLANK(A47),"",VLOOKUP(A47,'Marsden announcements 2019'!$A$2:$H$126,5,FALSE)),"")</f>
        <v/>
      </c>
      <c r="C47" s="6" t="str">
        <f>IFERROR(IF(ISBLANK(B47),"",VLOOKUP(A47,'Marsden announcements 2019'!$A$2:$H$126,7,FALSE)),"")</f>
        <v/>
      </c>
      <c r="D47" s="6" t="str">
        <f>IFERROR(IF(ISBLANK(C47),"",VLOOKUP(A47,'Marsden announcements 2019'!$A$2:$H$126,2,FALSE)),"")</f>
        <v/>
      </c>
      <c r="E47" s="10" t="s">
        <v>95</v>
      </c>
      <c r="F47" s="10" t="s">
        <v>10</v>
      </c>
      <c r="G47" s="10" t="s">
        <v>96</v>
      </c>
    </row>
    <row r="48" spans="1:7" ht="45" x14ac:dyDescent="0.25">
      <c r="A48" s="10" t="s">
        <v>97</v>
      </c>
      <c r="B48" s="6" t="str">
        <f>IFERROR(IF(ISBLANK(A48),"",VLOOKUP(A48,'Marsden announcements 2019'!$A$2:$H$126,5,FALSE)),"")</f>
        <v>HUM</v>
      </c>
      <c r="C48" s="6">
        <f>IFERROR(IF(ISBLANK(B48),"",VLOOKUP(A48,'Marsden announcements 2019'!$A$2:$H$126,7,FALSE)),"")</f>
        <v>340000</v>
      </c>
      <c r="D48" s="6" t="str">
        <f>IFERROR(IF(ISBLANK(C48),"",VLOOKUP(A48,'Marsden announcements 2019'!$A$2:$H$126,2,FALSE)),"")</f>
        <v>Knocking off: Strikes in Aotearoa New Zealand from the late 1960s to the mid-1980s in a global context</v>
      </c>
      <c r="E48" s="10" t="s">
        <v>99</v>
      </c>
      <c r="F48" s="10" t="s">
        <v>6</v>
      </c>
      <c r="G48" s="10" t="s">
        <v>88</v>
      </c>
    </row>
    <row r="49" spans="1:7" ht="30" x14ac:dyDescent="0.25">
      <c r="A49" s="10" t="s">
        <v>100</v>
      </c>
      <c r="B49" s="6" t="str">
        <f>IFERROR(IF(ISBLANK(A49),"",VLOOKUP(A49,'Marsden announcements 2019'!$A$2:$H$126,5,FALSE)),"")</f>
        <v>SOC</v>
      </c>
      <c r="C49" s="6">
        <f>IFERROR(IF(ISBLANK(B49),"",VLOOKUP(A49,'Marsden announcements 2019'!$A$2:$H$126,7,FALSE)),"")</f>
        <v>300000</v>
      </c>
      <c r="D49" s="6" t="str">
        <f>IFERROR(IF(ISBLANK(C49),"",VLOOKUP(A49,'Marsden announcements 2019'!$A$2:$H$126,2,FALSE)),"")</f>
        <v>Exploration of Pāsifika funds of knowledge in mathematics</v>
      </c>
      <c r="E49" s="10" t="s">
        <v>102</v>
      </c>
      <c r="F49" s="10" t="s">
        <v>6</v>
      </c>
      <c r="G49" s="10" t="s">
        <v>88</v>
      </c>
    </row>
    <row r="50" spans="1:7" ht="30" x14ac:dyDescent="0.25">
      <c r="A50" s="10" t="s">
        <v>103</v>
      </c>
      <c r="B50" s="6" t="str">
        <f>IFERROR(IF(ISBLANK(A50),"",VLOOKUP(A50,'Marsden announcements 2019'!$A$2:$H$126,5,FALSE)),"")</f>
        <v>SOC</v>
      </c>
      <c r="C50" s="6">
        <f>IFERROR(IF(ISBLANK(B50),"",VLOOKUP(A50,'Marsden announcements 2019'!$A$2:$H$126,7,FALSE)),"")</f>
        <v>300000</v>
      </c>
      <c r="D50" s="6" t="str">
        <f>IFERROR(IF(ISBLANK(C50),"",VLOOKUP(A50,'Marsden announcements 2019'!$A$2:$H$126,2,FALSE)),"")</f>
        <v>Housing and Everyday Security in Papua New Guinea</v>
      </c>
      <c r="E50" s="10" t="s">
        <v>105</v>
      </c>
      <c r="F50" s="10" t="s">
        <v>6</v>
      </c>
      <c r="G50" s="10" t="s">
        <v>88</v>
      </c>
    </row>
    <row r="51" spans="1:7" x14ac:dyDescent="0.25">
      <c r="A51" s="10" t="s">
        <v>8</v>
      </c>
      <c r="B51" s="6" t="str">
        <f>IFERROR(IF(ISBLANK(A51),"",VLOOKUP(A51,'Marsden announcements 2019'!$A$2:$H$126,5,FALSE)),"")</f>
        <v/>
      </c>
      <c r="C51" s="6" t="str">
        <f>IFERROR(IF(ISBLANK(B51),"",VLOOKUP(A51,'Marsden announcements 2019'!$A$2:$H$126,7,FALSE)),"")</f>
        <v/>
      </c>
      <c r="D51" s="6" t="str">
        <f>IFERROR(IF(ISBLANK(C51),"",VLOOKUP(A51,'Marsden announcements 2019'!$A$2:$H$126,2,FALSE)),"")</f>
        <v/>
      </c>
      <c r="E51" s="10" t="s">
        <v>106</v>
      </c>
      <c r="F51" s="10" t="s">
        <v>10</v>
      </c>
      <c r="G51" s="10" t="s">
        <v>107</v>
      </c>
    </row>
    <row r="52" spans="1:7" ht="45" x14ac:dyDescent="0.25">
      <c r="A52" s="10" t="s">
        <v>108</v>
      </c>
      <c r="B52" s="6" t="str">
        <f>IFERROR(IF(ISBLANK(A52),"",VLOOKUP(A52,'Marsden announcements 2019'!$A$2:$H$126,5,FALSE)),"")</f>
        <v>EEB</v>
      </c>
      <c r="C52" s="6">
        <f>IFERROR(IF(ISBLANK(B52),"",VLOOKUP(A52,'Marsden announcements 2019'!$A$2:$H$126,7,FALSE)),"")</f>
        <v>953000</v>
      </c>
      <c r="D52" s="6" t="str">
        <f>IFERROR(IF(ISBLANK(C52),"",VLOOKUP(A52,'Marsden announcements 2019'!$A$2:$H$126,2,FALSE)),"")</f>
        <v>Evolving to evolve: testing how history and community influence evolutionary potential</v>
      </c>
      <c r="E52" s="10" t="s">
        <v>110</v>
      </c>
      <c r="F52" s="10" t="s">
        <v>6</v>
      </c>
      <c r="G52" s="10" t="s">
        <v>88</v>
      </c>
    </row>
    <row r="53" spans="1:7" ht="30" x14ac:dyDescent="0.25">
      <c r="A53" s="10" t="s">
        <v>111</v>
      </c>
      <c r="B53" s="6" t="str">
        <f>IFERROR(IF(ISBLANK(A53),"",VLOOKUP(A53,'Marsden announcements 2019'!$A$2:$H$126,5,FALSE)),"")</f>
        <v>EEB</v>
      </c>
      <c r="C53" s="6">
        <f>IFERROR(IF(ISBLANK(B53),"",VLOOKUP(A53,'Marsden announcements 2019'!$A$2:$H$126,7,FALSE)),"")</f>
        <v>957000</v>
      </c>
      <c r="D53" s="6" t="str">
        <f>IFERROR(IF(ISBLANK(C53),"",VLOOKUP(A53,'Marsden announcements 2019'!$A$2:$H$126,2,FALSE)),"")</f>
        <v>Can Arms Races Occur Within a Species?</v>
      </c>
      <c r="E53" s="10" t="s">
        <v>113</v>
      </c>
      <c r="F53" s="10" t="s">
        <v>6</v>
      </c>
      <c r="G53" s="10" t="s">
        <v>88</v>
      </c>
    </row>
    <row r="54" spans="1:7" x14ac:dyDescent="0.25">
      <c r="A54" s="10" t="s">
        <v>8</v>
      </c>
      <c r="B54" s="6" t="str">
        <f>IFERROR(IF(ISBLANK(A54),"",VLOOKUP(A54,'Marsden announcements 2019'!$A$2:$H$126,5,FALSE)),"")</f>
        <v/>
      </c>
      <c r="C54" s="6" t="str">
        <f>IFERROR(IF(ISBLANK(B54),"",VLOOKUP(A54,'Marsden announcements 2019'!$A$2:$H$126,7,FALSE)),"")</f>
        <v/>
      </c>
      <c r="D54" s="6" t="str">
        <f>IFERROR(IF(ISBLANK(C54),"",VLOOKUP(A54,'Marsden announcements 2019'!$A$2:$H$126,2,FALSE)),"")</f>
        <v/>
      </c>
      <c r="E54" s="10" t="s">
        <v>110</v>
      </c>
      <c r="F54" s="10" t="s">
        <v>10</v>
      </c>
      <c r="G54" s="10" t="s">
        <v>88</v>
      </c>
    </row>
    <row r="55" spans="1:7" x14ac:dyDescent="0.25">
      <c r="A55" s="10" t="s">
        <v>8</v>
      </c>
      <c r="B55" s="6" t="str">
        <f>IFERROR(IF(ISBLANK(A55),"",VLOOKUP(A55,'Marsden announcements 2019'!$A$2:$H$126,5,FALSE)),"")</f>
        <v/>
      </c>
      <c r="C55" s="6" t="str">
        <f>IFERROR(IF(ISBLANK(B55),"",VLOOKUP(A55,'Marsden announcements 2019'!$A$2:$H$126,7,FALSE)),"")</f>
        <v/>
      </c>
      <c r="D55" s="6" t="str">
        <f>IFERROR(IF(ISBLANK(C55),"",VLOOKUP(A55,'Marsden announcements 2019'!$A$2:$H$126,2,FALSE)),"")</f>
        <v/>
      </c>
      <c r="E55" s="10" t="s">
        <v>114</v>
      </c>
      <c r="F55" s="10" t="s">
        <v>10</v>
      </c>
      <c r="G55" s="10" t="s">
        <v>115</v>
      </c>
    </row>
    <row r="56" spans="1:7" ht="45" x14ac:dyDescent="0.25">
      <c r="A56" s="10" t="s">
        <v>116</v>
      </c>
      <c r="B56" s="6" t="str">
        <f>IFERROR(IF(ISBLANK(A56),"",VLOOKUP(A56,'Marsden announcements 2019'!$A$2:$H$126,5,FALSE)),"")</f>
        <v>SOC</v>
      </c>
      <c r="C56" s="6">
        <f>IFERROR(IF(ISBLANK(B56),"",VLOOKUP(A56,'Marsden announcements 2019'!$A$2:$H$126,7,FALSE)),"")</f>
        <v>300000</v>
      </c>
      <c r="D56" s="6" t="str">
        <f>IFERROR(IF(ISBLANK(C56),"",VLOOKUP(A56,'Marsden announcements 2019'!$A$2:$H$126,2,FALSE)),"")</f>
        <v>Growing old in an adopted land: Redefining 'ageing well' in the context of migration</v>
      </c>
      <c r="E56" s="10" t="s">
        <v>118</v>
      </c>
      <c r="F56" s="10" t="s">
        <v>6</v>
      </c>
      <c r="G56" s="10" t="s">
        <v>88</v>
      </c>
    </row>
    <row r="57" spans="1:7" ht="30" x14ac:dyDescent="0.25">
      <c r="A57" s="10" t="s">
        <v>119</v>
      </c>
      <c r="B57" s="6" t="str">
        <f>IFERROR(IF(ISBLANK(A57),"",VLOOKUP(A57,'Marsden announcements 2019'!$A$2:$H$126,5,FALSE)),"")</f>
        <v>ESA</v>
      </c>
      <c r="C57" s="6">
        <f>IFERROR(IF(ISBLANK(B57),"",VLOOKUP(A57,'Marsden announcements 2019'!$A$2:$H$126,7,FALSE)),"")</f>
        <v>948000</v>
      </c>
      <c r="D57" s="6" t="str">
        <f>IFERROR(IF(ISBLANK(C57),"",VLOOKUP(A57,'Marsden announcements 2019'!$A$2:$H$126,2,FALSE)),"")</f>
        <v>Turbulent killers - how do volcanic eruptions become ferocious?</v>
      </c>
      <c r="E57" s="10" t="s">
        <v>121</v>
      </c>
      <c r="F57" s="10" t="s">
        <v>6</v>
      </c>
      <c r="G57" s="10" t="s">
        <v>88</v>
      </c>
    </row>
    <row r="58" spans="1:7" x14ac:dyDescent="0.25">
      <c r="A58" s="10" t="s">
        <v>8</v>
      </c>
      <c r="B58" s="6" t="str">
        <f>IFERROR(IF(ISBLANK(A58),"",VLOOKUP(A58,'Marsden announcements 2019'!$A$2:$H$126,5,FALSE)),"")</f>
        <v/>
      </c>
      <c r="C58" s="6" t="str">
        <f>IFERROR(IF(ISBLANK(B58),"",VLOOKUP(A58,'Marsden announcements 2019'!$A$2:$H$126,7,FALSE)),"")</f>
        <v/>
      </c>
      <c r="D58" s="6" t="str">
        <f>IFERROR(IF(ISBLANK(C58),"",VLOOKUP(A58,'Marsden announcements 2019'!$A$2:$H$126,2,FALSE)),"")</f>
        <v/>
      </c>
      <c r="E58" s="10" t="s">
        <v>122</v>
      </c>
      <c r="F58" s="10" t="s">
        <v>10</v>
      </c>
      <c r="G58" s="10" t="s">
        <v>123</v>
      </c>
    </row>
    <row r="59" spans="1:7" x14ac:dyDescent="0.25">
      <c r="A59" s="10" t="s">
        <v>8</v>
      </c>
      <c r="B59" s="6" t="str">
        <f>IFERROR(IF(ISBLANK(A59),"",VLOOKUP(A59,'Marsden announcements 2019'!$A$2:$H$126,5,FALSE)),"")</f>
        <v/>
      </c>
      <c r="C59" s="6" t="str">
        <f>IFERROR(IF(ISBLANK(B59),"",VLOOKUP(A59,'Marsden announcements 2019'!$A$2:$H$126,7,FALSE)),"")</f>
        <v/>
      </c>
      <c r="D59" s="6" t="str">
        <f>IFERROR(IF(ISBLANK(C59),"",VLOOKUP(A59,'Marsden announcements 2019'!$A$2:$H$126,2,FALSE)),"")</f>
        <v/>
      </c>
      <c r="E59" s="10" t="s">
        <v>124</v>
      </c>
      <c r="F59" s="10" t="s">
        <v>10</v>
      </c>
      <c r="G59" s="10" t="s">
        <v>125</v>
      </c>
    </row>
    <row r="60" spans="1:7" x14ac:dyDescent="0.25">
      <c r="A60" s="10" t="s">
        <v>8</v>
      </c>
      <c r="B60" s="6" t="str">
        <f>IFERROR(IF(ISBLANK(A60),"",VLOOKUP(A60,'Marsden announcements 2019'!$A$2:$H$126,5,FALSE)),"")</f>
        <v/>
      </c>
      <c r="C60" s="6" t="str">
        <f>IFERROR(IF(ISBLANK(B60),"",VLOOKUP(A60,'Marsden announcements 2019'!$A$2:$H$126,7,FALSE)),"")</f>
        <v/>
      </c>
      <c r="D60" s="6" t="str">
        <f>IFERROR(IF(ISBLANK(C60),"",VLOOKUP(A60,'Marsden announcements 2019'!$A$2:$H$126,2,FALSE)),"")</f>
        <v/>
      </c>
      <c r="E60" s="10" t="s">
        <v>126</v>
      </c>
      <c r="F60" s="10" t="s">
        <v>10</v>
      </c>
      <c r="G60" s="10" t="s">
        <v>88</v>
      </c>
    </row>
    <row r="61" spans="1:7" x14ac:dyDescent="0.25">
      <c r="A61" s="10" t="s">
        <v>8</v>
      </c>
      <c r="B61" s="6" t="str">
        <f>IFERROR(IF(ISBLANK(A61),"",VLOOKUP(A61,'Marsden announcements 2019'!$A$2:$H$126,5,FALSE)),"")</f>
        <v/>
      </c>
      <c r="C61" s="6" t="str">
        <f>IFERROR(IF(ISBLANK(B61),"",VLOOKUP(A61,'Marsden announcements 2019'!$A$2:$H$126,7,FALSE)),"")</f>
        <v/>
      </c>
      <c r="D61" s="6" t="str">
        <f>IFERROR(IF(ISBLANK(C61),"",VLOOKUP(A61,'Marsden announcements 2019'!$A$2:$H$126,2,FALSE)),"")</f>
        <v/>
      </c>
      <c r="E61" s="10" t="s">
        <v>127</v>
      </c>
      <c r="F61" s="10" t="s">
        <v>10</v>
      </c>
      <c r="G61" s="10" t="s">
        <v>128</v>
      </c>
    </row>
    <row r="62" spans="1:7" x14ac:dyDescent="0.25">
      <c r="A62" s="10" t="s">
        <v>8</v>
      </c>
      <c r="B62" s="6" t="str">
        <f>IFERROR(IF(ISBLANK(A62),"",VLOOKUP(A62,'Marsden announcements 2019'!$A$2:$H$126,5,FALSE)),"")</f>
        <v/>
      </c>
      <c r="C62" s="6" t="str">
        <f>IFERROR(IF(ISBLANK(B62),"",VLOOKUP(A62,'Marsden announcements 2019'!$A$2:$H$126,7,FALSE)),"")</f>
        <v/>
      </c>
      <c r="D62" s="6" t="str">
        <f>IFERROR(IF(ISBLANK(C62),"",VLOOKUP(A62,'Marsden announcements 2019'!$A$2:$H$126,2,FALSE)),"")</f>
        <v/>
      </c>
      <c r="E62" s="10" t="s">
        <v>129</v>
      </c>
      <c r="F62" s="10" t="s">
        <v>10</v>
      </c>
      <c r="G62" s="10" t="s">
        <v>130</v>
      </c>
    </row>
    <row r="63" spans="1:7" x14ac:dyDescent="0.25">
      <c r="A63" s="10" t="s">
        <v>8</v>
      </c>
      <c r="B63" s="6" t="str">
        <f>IFERROR(IF(ISBLANK(A63),"",VLOOKUP(A63,'Marsden announcements 2019'!$A$2:$H$126,5,FALSE)),"")</f>
        <v/>
      </c>
      <c r="C63" s="6" t="str">
        <f>IFERROR(IF(ISBLANK(B63),"",VLOOKUP(A63,'Marsden announcements 2019'!$A$2:$H$126,7,FALSE)),"")</f>
        <v/>
      </c>
      <c r="D63" s="6" t="str">
        <f>IFERROR(IF(ISBLANK(C63),"",VLOOKUP(A63,'Marsden announcements 2019'!$A$2:$H$126,2,FALSE)),"")</f>
        <v/>
      </c>
      <c r="E63" s="10" t="s">
        <v>131</v>
      </c>
      <c r="F63" s="10" t="s">
        <v>10</v>
      </c>
      <c r="G63" s="10" t="s">
        <v>132</v>
      </c>
    </row>
    <row r="64" spans="1:7" ht="60" x14ac:dyDescent="0.25">
      <c r="A64" s="10" t="s">
        <v>133</v>
      </c>
      <c r="B64" s="6" t="str">
        <f>IFERROR(IF(ISBLANK(A64),"",VLOOKUP(A64,'Marsden announcements 2019'!$A$2:$H$126,5,FALSE)),"")</f>
        <v>SOC</v>
      </c>
      <c r="C64" s="6">
        <f>IFERROR(IF(ISBLANK(B64),"",VLOOKUP(A64,'Marsden announcements 2019'!$A$2:$H$126,7,FALSE)),"")</f>
        <v>300000</v>
      </c>
      <c r="D64" s="6" t="str">
        <f>IFERROR(IF(ISBLANK(C64),"",VLOOKUP(A64,'Marsden announcements 2019'!$A$2:$H$126,2,FALSE)),"")</f>
        <v>Towards a Pacific criminological theory: Life histories of Samoan people's involvement in gangs in Oceania.</v>
      </c>
      <c r="E64" s="10" t="s">
        <v>135</v>
      </c>
      <c r="F64" s="10" t="s">
        <v>6</v>
      </c>
      <c r="G64" s="10" t="s">
        <v>88</v>
      </c>
    </row>
    <row r="65" spans="1:7" x14ac:dyDescent="0.25">
      <c r="A65" s="10" t="s">
        <v>8</v>
      </c>
      <c r="B65" s="6" t="str">
        <f>IFERROR(IF(ISBLANK(A65),"",VLOOKUP(A65,'Marsden announcements 2019'!$A$2:$H$126,5,FALSE)),"")</f>
        <v/>
      </c>
      <c r="C65" s="6" t="str">
        <f>IFERROR(IF(ISBLANK(B65),"",VLOOKUP(A65,'Marsden announcements 2019'!$A$2:$H$126,7,FALSE)),"")</f>
        <v/>
      </c>
      <c r="D65" s="6" t="str">
        <f>IFERROR(IF(ISBLANK(C65),"",VLOOKUP(A65,'Marsden announcements 2019'!$A$2:$H$126,2,FALSE)),"")</f>
        <v/>
      </c>
      <c r="E65" s="10" t="s">
        <v>136</v>
      </c>
      <c r="F65" s="10" t="s">
        <v>10</v>
      </c>
      <c r="G65" s="10" t="s">
        <v>137</v>
      </c>
    </row>
    <row r="66" spans="1:7" x14ac:dyDescent="0.25">
      <c r="A66" s="10" t="s">
        <v>8</v>
      </c>
      <c r="B66" s="6" t="str">
        <f>IFERROR(IF(ISBLANK(A66),"",VLOOKUP(A66,'Marsden announcements 2019'!$A$2:$H$126,5,FALSE)),"")</f>
        <v/>
      </c>
      <c r="C66" s="6" t="str">
        <f>IFERROR(IF(ISBLANK(B66),"",VLOOKUP(A66,'Marsden announcements 2019'!$A$2:$H$126,7,FALSE)),"")</f>
        <v/>
      </c>
      <c r="D66" s="6" t="str">
        <f>IFERROR(IF(ISBLANK(C66),"",VLOOKUP(A66,'Marsden announcements 2019'!$A$2:$H$126,2,FALSE)),"")</f>
        <v/>
      </c>
      <c r="E66" s="10" t="s">
        <v>138</v>
      </c>
      <c r="F66" s="10" t="s">
        <v>10</v>
      </c>
      <c r="G66" s="10" t="s">
        <v>7</v>
      </c>
    </row>
    <row r="67" spans="1:7" ht="45" x14ac:dyDescent="0.25">
      <c r="A67" s="10" t="s">
        <v>139</v>
      </c>
      <c r="B67" s="6" t="str">
        <f>IFERROR(IF(ISBLANK(A67),"",VLOOKUP(A67,'Marsden announcements 2019'!$A$2:$H$126,5,FALSE)),"")</f>
        <v>EEB</v>
      </c>
      <c r="C67" s="6">
        <f>IFERROR(IF(ISBLANK(B67),"",VLOOKUP(A67,'Marsden announcements 2019'!$A$2:$H$126,7,FALSE)),"")</f>
        <v>936000</v>
      </c>
      <c r="D67" s="6" t="str">
        <f>IFERROR(IF(ISBLANK(C67),"",VLOOKUP(A67,'Marsden announcements 2019'!$A$2:$H$126,2,FALSE)),"")</f>
        <v>Not too hot, not too cold, just right: New models of species’ responses to their environment</v>
      </c>
      <c r="E67" s="10" t="s">
        <v>141</v>
      </c>
      <c r="F67" s="10" t="s">
        <v>6</v>
      </c>
      <c r="G67" s="10" t="s">
        <v>88</v>
      </c>
    </row>
    <row r="68" spans="1:7" x14ac:dyDescent="0.25">
      <c r="A68" s="10" t="s">
        <v>8</v>
      </c>
      <c r="B68" s="6" t="str">
        <f>IFERROR(IF(ISBLANK(A68),"",VLOOKUP(A68,'Marsden announcements 2019'!$A$2:$H$126,5,FALSE)),"")</f>
        <v/>
      </c>
      <c r="C68" s="6" t="str">
        <f>IFERROR(IF(ISBLANK(B68),"",VLOOKUP(A68,'Marsden announcements 2019'!$A$2:$H$126,7,FALSE)),"")</f>
        <v/>
      </c>
      <c r="D68" s="6" t="str">
        <f>IFERROR(IF(ISBLANK(C68),"",VLOOKUP(A68,'Marsden announcements 2019'!$A$2:$H$126,2,FALSE)),"")</f>
        <v/>
      </c>
      <c r="E68" s="10" t="s">
        <v>142</v>
      </c>
      <c r="F68" s="10" t="s">
        <v>10</v>
      </c>
      <c r="G68" s="10" t="s">
        <v>88</v>
      </c>
    </row>
    <row r="69" spans="1:7" ht="60" x14ac:dyDescent="0.25">
      <c r="A69" s="10" t="s">
        <v>143</v>
      </c>
      <c r="B69" s="6" t="str">
        <f>IFERROR(IF(ISBLANK(A69),"",VLOOKUP(A69,'Marsden announcements 2019'!$A$2:$H$126,5,FALSE)),"")</f>
        <v>BMS</v>
      </c>
      <c r="C69" s="6">
        <f>IFERROR(IF(ISBLANK(B69),"",VLOOKUP(A69,'Marsden announcements 2019'!$A$2:$H$126,7,FALSE)),"")</f>
        <v>958000</v>
      </c>
      <c r="D69" s="6" t="str">
        <f>IFERROR(IF(ISBLANK(C69),"",VLOOKUP(A69,'Marsden announcements 2019'!$A$2:$H$126,2,FALSE)),"")</f>
        <v>Using the tumour-homing properties of CAR T-cells to facilitate targeted chemotherapy of solid tumours</v>
      </c>
      <c r="E69" s="10" t="s">
        <v>145</v>
      </c>
      <c r="F69" s="10" t="s">
        <v>6</v>
      </c>
      <c r="G69" s="10" t="s">
        <v>146</v>
      </c>
    </row>
    <row r="70" spans="1:7" x14ac:dyDescent="0.25">
      <c r="A70" s="10" t="s">
        <v>8</v>
      </c>
      <c r="B70" s="6" t="str">
        <f>IFERROR(IF(ISBLANK(A70),"",VLOOKUP(A70,'Marsden announcements 2019'!$A$2:$H$126,5,FALSE)),"")</f>
        <v/>
      </c>
      <c r="C70" s="6" t="str">
        <f>IFERROR(IF(ISBLANK(B70),"",VLOOKUP(A70,'Marsden announcements 2019'!$A$2:$H$126,7,FALSE)),"")</f>
        <v/>
      </c>
      <c r="D70" s="6" t="str">
        <f>IFERROR(IF(ISBLANK(C70),"",VLOOKUP(A70,'Marsden announcements 2019'!$A$2:$H$126,2,FALSE)),"")</f>
        <v/>
      </c>
      <c r="E70" s="10" t="s">
        <v>147</v>
      </c>
      <c r="F70" s="10" t="s">
        <v>10</v>
      </c>
      <c r="G70" s="10" t="s">
        <v>15</v>
      </c>
    </row>
    <row r="71" spans="1:7" x14ac:dyDescent="0.25">
      <c r="A71" s="10" t="s">
        <v>8</v>
      </c>
      <c r="B71" s="6" t="str">
        <f>IFERROR(IF(ISBLANK(A71),"",VLOOKUP(A71,'Marsden announcements 2019'!$A$2:$H$126,5,FALSE)),"")</f>
        <v/>
      </c>
      <c r="C71" s="6" t="str">
        <f>IFERROR(IF(ISBLANK(B71),"",VLOOKUP(A71,'Marsden announcements 2019'!$A$2:$H$126,7,FALSE)),"")</f>
        <v/>
      </c>
      <c r="D71" s="6" t="str">
        <f>IFERROR(IF(ISBLANK(C71),"",VLOOKUP(A71,'Marsden announcements 2019'!$A$2:$H$126,2,FALSE)),"")</f>
        <v/>
      </c>
      <c r="E71" s="10" t="s">
        <v>148</v>
      </c>
      <c r="F71" s="10" t="s">
        <v>10</v>
      </c>
      <c r="G71" s="10" t="s">
        <v>146</v>
      </c>
    </row>
    <row r="72" spans="1:7" ht="45" x14ac:dyDescent="0.25">
      <c r="A72" s="10" t="s">
        <v>149</v>
      </c>
      <c r="B72" s="6" t="str">
        <f>IFERROR(IF(ISBLANK(A72),"",VLOOKUP(A72,'Marsden announcements 2019'!$A$2:$H$126,5,FALSE)),"")</f>
        <v>ESA</v>
      </c>
      <c r="C72" s="6">
        <f>IFERROR(IF(ISBLANK(B72),"",VLOOKUP(A72,'Marsden announcements 2019'!$A$2:$H$126,7,FALSE)),"")</f>
        <v>300000</v>
      </c>
      <c r="D72" s="6" t="str">
        <f>IFERROR(IF(ISBLANK(C72),"",VLOOKUP(A72,'Marsden announcements 2019'!$A$2:$H$126,2,FALSE)),"")</f>
        <v>Quantifying melt rate variability beneath the north-western Ross Ice Shelf</v>
      </c>
      <c r="E72" s="10" t="s">
        <v>151</v>
      </c>
      <c r="F72" s="10" t="s">
        <v>6</v>
      </c>
      <c r="G72" s="10" t="s">
        <v>152</v>
      </c>
    </row>
    <row r="73" spans="1:7" x14ac:dyDescent="0.25">
      <c r="A73" s="10" t="s">
        <v>8</v>
      </c>
      <c r="B73" s="6" t="str">
        <f>IFERROR(IF(ISBLANK(A73),"",VLOOKUP(A73,'Marsden announcements 2019'!$A$2:$H$126,5,FALSE)),"")</f>
        <v/>
      </c>
      <c r="C73" s="6" t="str">
        <f>IFERROR(IF(ISBLANK(B73),"",VLOOKUP(A73,'Marsden announcements 2019'!$A$2:$H$126,7,FALSE)),"")</f>
        <v/>
      </c>
      <c r="D73" s="6" t="str">
        <f>IFERROR(IF(ISBLANK(C73),"",VLOOKUP(A73,'Marsden announcements 2019'!$A$2:$H$126,2,FALSE)),"")</f>
        <v/>
      </c>
      <c r="E73" s="10" t="s">
        <v>153</v>
      </c>
      <c r="F73" s="10" t="s">
        <v>10</v>
      </c>
      <c r="G73" s="10" t="s">
        <v>42</v>
      </c>
    </row>
    <row r="74" spans="1:7" x14ac:dyDescent="0.25">
      <c r="A74" s="10" t="s">
        <v>8</v>
      </c>
      <c r="B74" s="6" t="str">
        <f>IFERROR(IF(ISBLANK(A74),"",VLOOKUP(A74,'Marsden announcements 2019'!$A$2:$H$126,5,FALSE)),"")</f>
        <v/>
      </c>
      <c r="C74" s="6" t="str">
        <f>IFERROR(IF(ISBLANK(B74),"",VLOOKUP(A74,'Marsden announcements 2019'!$A$2:$H$126,7,FALSE)),"")</f>
        <v/>
      </c>
      <c r="D74" s="6" t="str">
        <f>IFERROR(IF(ISBLANK(C74),"",VLOOKUP(A74,'Marsden announcements 2019'!$A$2:$H$126,2,FALSE)),"")</f>
        <v/>
      </c>
      <c r="E74" s="10" t="s">
        <v>154</v>
      </c>
      <c r="F74" s="10" t="s">
        <v>10</v>
      </c>
      <c r="G74" s="10" t="s">
        <v>152</v>
      </c>
    </row>
    <row r="75" spans="1:7" ht="45" x14ac:dyDescent="0.25">
      <c r="A75" s="10" t="s">
        <v>155</v>
      </c>
      <c r="B75" s="6" t="str">
        <f>IFERROR(IF(ISBLANK(A75),"",VLOOKUP(A75,'Marsden announcements 2019'!$A$2:$H$126,5,FALSE)),"")</f>
        <v>ESA</v>
      </c>
      <c r="C75" s="6">
        <f>IFERROR(IF(ISBLANK(B75),"",VLOOKUP(A75,'Marsden announcements 2019'!$A$2:$H$126,7,FALSE)),"")</f>
        <v>954000</v>
      </c>
      <c r="D75" s="6" t="str">
        <f>IFERROR(IF(ISBLANK(C75),"",VLOOKUP(A75,'Marsden announcements 2019'!$A$2:$H$126,2,FALSE)),"")</f>
        <v>Testing the veracity of turbidite paleoseismology using the Kaikōura earthquake</v>
      </c>
      <c r="E75" s="10" t="s">
        <v>157</v>
      </c>
      <c r="F75" s="10" t="s">
        <v>6</v>
      </c>
      <c r="G75" s="10" t="s">
        <v>152</v>
      </c>
    </row>
    <row r="76" spans="1:7" x14ac:dyDescent="0.25">
      <c r="A76" s="10" t="s">
        <v>8</v>
      </c>
      <c r="B76" s="6" t="str">
        <f>IFERROR(IF(ISBLANK(A76),"",VLOOKUP(A76,'Marsden announcements 2019'!$A$2:$H$126,5,FALSE)),"")</f>
        <v/>
      </c>
      <c r="C76" s="6" t="str">
        <f>IFERROR(IF(ISBLANK(B76),"",VLOOKUP(A76,'Marsden announcements 2019'!$A$2:$H$126,7,FALSE)),"")</f>
        <v/>
      </c>
      <c r="D76" s="6" t="str">
        <f>IFERROR(IF(ISBLANK(C76),"",VLOOKUP(A76,'Marsden announcements 2019'!$A$2:$H$126,2,FALSE)),"")</f>
        <v/>
      </c>
      <c r="E76" s="10" t="s">
        <v>158</v>
      </c>
      <c r="F76" s="10" t="s">
        <v>6</v>
      </c>
      <c r="G76" s="10" t="s">
        <v>15</v>
      </c>
    </row>
    <row r="77" spans="1:7" x14ac:dyDescent="0.25">
      <c r="A77" s="10" t="s">
        <v>8</v>
      </c>
      <c r="B77" s="6" t="str">
        <f>IFERROR(IF(ISBLANK(A77),"",VLOOKUP(A77,'Marsden announcements 2019'!$A$2:$H$126,5,FALSE)),"")</f>
        <v/>
      </c>
      <c r="C77" s="6" t="str">
        <f>IFERROR(IF(ISBLANK(B77),"",VLOOKUP(A77,'Marsden announcements 2019'!$A$2:$H$126,7,FALSE)),"")</f>
        <v/>
      </c>
      <c r="D77" s="6" t="str">
        <f>IFERROR(IF(ISBLANK(C77),"",VLOOKUP(A77,'Marsden announcements 2019'!$A$2:$H$126,2,FALSE)),"")</f>
        <v/>
      </c>
      <c r="E77" s="10" t="s">
        <v>159</v>
      </c>
      <c r="F77" s="10" t="s">
        <v>10</v>
      </c>
      <c r="G77" s="10" t="s">
        <v>152</v>
      </c>
    </row>
    <row r="78" spans="1:7" x14ac:dyDescent="0.25">
      <c r="A78" s="10" t="s">
        <v>8</v>
      </c>
      <c r="B78" s="6" t="str">
        <f>IFERROR(IF(ISBLANK(A78),"",VLOOKUP(A78,'Marsden announcements 2019'!$A$2:$H$126,5,FALSE)),"")</f>
        <v/>
      </c>
      <c r="C78" s="6" t="str">
        <f>IFERROR(IF(ISBLANK(B78),"",VLOOKUP(A78,'Marsden announcements 2019'!$A$2:$H$126,7,FALSE)),"")</f>
        <v/>
      </c>
      <c r="D78" s="6" t="str">
        <f>IFERROR(IF(ISBLANK(C78),"",VLOOKUP(A78,'Marsden announcements 2019'!$A$2:$H$126,2,FALSE)),"")</f>
        <v/>
      </c>
      <c r="E78" s="10" t="s">
        <v>160</v>
      </c>
      <c r="F78" s="10" t="s">
        <v>10</v>
      </c>
      <c r="G78" s="10" t="s">
        <v>152</v>
      </c>
    </row>
    <row r="79" spans="1:7" x14ac:dyDescent="0.25">
      <c r="A79" s="10" t="s">
        <v>8</v>
      </c>
      <c r="B79" s="6" t="str">
        <f>IFERROR(IF(ISBLANK(A79),"",VLOOKUP(A79,'Marsden announcements 2019'!$A$2:$H$126,5,FALSE)),"")</f>
        <v/>
      </c>
      <c r="C79" s="6" t="str">
        <f>IFERROR(IF(ISBLANK(B79),"",VLOOKUP(A79,'Marsden announcements 2019'!$A$2:$H$126,7,FALSE)),"")</f>
        <v/>
      </c>
      <c r="D79" s="6" t="str">
        <f>IFERROR(IF(ISBLANK(C79),"",VLOOKUP(A79,'Marsden announcements 2019'!$A$2:$H$126,2,FALSE)),"")</f>
        <v/>
      </c>
      <c r="E79" s="10" t="s">
        <v>161</v>
      </c>
      <c r="F79" s="10" t="s">
        <v>10</v>
      </c>
      <c r="G79" s="10" t="s">
        <v>13</v>
      </c>
    </row>
    <row r="80" spans="1:7" ht="30" x14ac:dyDescent="0.25">
      <c r="A80" s="10" t="s">
        <v>162</v>
      </c>
      <c r="B80" s="6" t="str">
        <f>IFERROR(IF(ISBLANK(A80),"",VLOOKUP(A80,'Marsden announcements 2019'!$A$2:$H$126,5,FALSE)),"")</f>
        <v>MIS</v>
      </c>
      <c r="C80" s="6">
        <f>IFERROR(IF(ISBLANK(B80),"",VLOOKUP(A80,'Marsden announcements 2019'!$A$2:$H$126,7,FALSE)),"")</f>
        <v>643000</v>
      </c>
      <c r="D80" s="6" t="str">
        <f>IFERROR(IF(ISBLANK(C80),"",VLOOKUP(A80,'Marsden announcements 2019'!$A$2:$H$126,2,FALSE)),"")</f>
        <v>A new bridge between geometry and analysis</v>
      </c>
      <c r="E80" s="10" t="s">
        <v>164</v>
      </c>
      <c r="F80" s="10" t="s">
        <v>6</v>
      </c>
      <c r="G80" s="10" t="s">
        <v>13</v>
      </c>
    </row>
    <row r="81" spans="1:7" x14ac:dyDescent="0.25">
      <c r="A81" s="10" t="s">
        <v>8</v>
      </c>
      <c r="B81" s="6" t="str">
        <f>IFERROR(IF(ISBLANK(A81),"",VLOOKUP(A81,'Marsden announcements 2019'!$A$2:$H$126,5,FALSE)),"")</f>
        <v/>
      </c>
      <c r="C81" s="6" t="str">
        <f>IFERROR(IF(ISBLANK(B81),"",VLOOKUP(A81,'Marsden announcements 2019'!$A$2:$H$126,7,FALSE)),"")</f>
        <v/>
      </c>
      <c r="D81" s="6" t="str">
        <f>IFERROR(IF(ISBLANK(C81),"",VLOOKUP(A81,'Marsden announcements 2019'!$A$2:$H$126,2,FALSE)),"")</f>
        <v/>
      </c>
      <c r="E81" s="10" t="s">
        <v>165</v>
      </c>
      <c r="F81" s="10" t="s">
        <v>10</v>
      </c>
      <c r="G81" s="10" t="s">
        <v>166</v>
      </c>
    </row>
    <row r="82" spans="1:7" x14ac:dyDescent="0.25">
      <c r="A82" s="10" t="s">
        <v>8</v>
      </c>
      <c r="B82" s="6" t="str">
        <f>IFERROR(IF(ISBLANK(A82),"",VLOOKUP(A82,'Marsden announcements 2019'!$A$2:$H$126,5,FALSE)),"")</f>
        <v/>
      </c>
      <c r="C82" s="6" t="str">
        <f>IFERROR(IF(ISBLANK(B82),"",VLOOKUP(A82,'Marsden announcements 2019'!$A$2:$H$126,7,FALSE)),"")</f>
        <v/>
      </c>
      <c r="D82" s="6" t="str">
        <f>IFERROR(IF(ISBLANK(C82),"",VLOOKUP(A82,'Marsden announcements 2019'!$A$2:$H$126,2,FALSE)),"")</f>
        <v/>
      </c>
      <c r="E82" s="10" t="s">
        <v>167</v>
      </c>
      <c r="F82" s="10" t="s">
        <v>10</v>
      </c>
      <c r="G82" s="10" t="s">
        <v>168</v>
      </c>
    </row>
    <row r="83" spans="1:7" x14ac:dyDescent="0.25">
      <c r="A83" s="10" t="s">
        <v>8</v>
      </c>
      <c r="B83" s="6" t="str">
        <f>IFERROR(IF(ISBLANK(A83),"",VLOOKUP(A83,'Marsden announcements 2019'!$A$2:$H$126,5,FALSE)),"")</f>
        <v/>
      </c>
      <c r="C83" s="6" t="str">
        <f>IFERROR(IF(ISBLANK(B83),"",VLOOKUP(A83,'Marsden announcements 2019'!$A$2:$H$126,7,FALSE)),"")</f>
        <v/>
      </c>
      <c r="D83" s="6" t="str">
        <f>IFERROR(IF(ISBLANK(C83),"",VLOOKUP(A83,'Marsden announcements 2019'!$A$2:$H$126,2,FALSE)),"")</f>
        <v/>
      </c>
      <c r="E83" s="10" t="s">
        <v>169</v>
      </c>
      <c r="F83" s="10" t="s">
        <v>10</v>
      </c>
      <c r="G83" s="10" t="s">
        <v>895</v>
      </c>
    </row>
    <row r="84" spans="1:7" x14ac:dyDescent="0.25">
      <c r="A84" s="10" t="s">
        <v>8</v>
      </c>
      <c r="B84" s="6" t="str">
        <f>IFERROR(IF(ISBLANK(A84),"",VLOOKUP(A84,'Marsden announcements 2019'!$A$2:$H$126,5,FALSE)),"")</f>
        <v/>
      </c>
      <c r="C84" s="6" t="str">
        <f>IFERROR(IF(ISBLANK(B84),"",VLOOKUP(A84,'Marsden announcements 2019'!$A$2:$H$126,7,FALSE)),"")</f>
        <v/>
      </c>
      <c r="D84" s="6" t="str">
        <f>IFERROR(IF(ISBLANK(C84),"",VLOOKUP(A84,'Marsden announcements 2019'!$A$2:$H$126,2,FALSE)),"")</f>
        <v/>
      </c>
      <c r="E84" s="10" t="s">
        <v>170</v>
      </c>
      <c r="F84" s="10" t="s">
        <v>10</v>
      </c>
      <c r="G84" s="10" t="s">
        <v>171</v>
      </c>
    </row>
    <row r="85" spans="1:7" ht="45" x14ac:dyDescent="0.25">
      <c r="A85" s="10" t="s">
        <v>172</v>
      </c>
      <c r="B85" s="6" t="str">
        <f>IFERROR(IF(ISBLANK(A85),"",VLOOKUP(A85,'Marsden announcements 2019'!$A$2:$H$126,5,FALSE)),"")</f>
        <v>EIS</v>
      </c>
      <c r="C85" s="6">
        <f>IFERROR(IF(ISBLANK(B85),"",VLOOKUP(A85,'Marsden announcements 2019'!$A$2:$H$126,7,FALSE)),"")</f>
        <v>300000</v>
      </c>
      <c r="D85" s="6" t="str">
        <f>IFERROR(IF(ISBLANK(C85),"",VLOOKUP(A85,'Marsden announcements 2019'!$A$2:$H$126,2,FALSE)),"")</f>
        <v>The magnetic myocyte: applying inspiration from muscle physiology to electric motors</v>
      </c>
      <c r="E85" s="10" t="s">
        <v>174</v>
      </c>
      <c r="F85" s="10" t="s">
        <v>6</v>
      </c>
      <c r="G85" s="10" t="s">
        <v>13</v>
      </c>
    </row>
    <row r="86" spans="1:7" x14ac:dyDescent="0.25">
      <c r="A86" s="10" t="s">
        <v>8</v>
      </c>
      <c r="B86" s="6" t="str">
        <f>IFERROR(IF(ISBLANK(A86),"",VLOOKUP(A86,'Marsden announcements 2019'!$A$2:$H$126,5,FALSE)),"")</f>
        <v/>
      </c>
      <c r="C86" s="6" t="str">
        <f>IFERROR(IF(ISBLANK(B86),"",VLOOKUP(A86,'Marsden announcements 2019'!$A$2:$H$126,7,FALSE)),"")</f>
        <v/>
      </c>
      <c r="D86" s="6" t="str">
        <f>IFERROR(IF(ISBLANK(C86),"",VLOOKUP(A86,'Marsden announcements 2019'!$A$2:$H$126,2,FALSE)),"")</f>
        <v/>
      </c>
      <c r="E86" s="10" t="s">
        <v>175</v>
      </c>
      <c r="F86" s="10" t="s">
        <v>10</v>
      </c>
      <c r="G86" s="10" t="s">
        <v>176</v>
      </c>
    </row>
    <row r="87" spans="1:7" ht="30" x14ac:dyDescent="0.25">
      <c r="A87" s="10" t="s">
        <v>177</v>
      </c>
      <c r="B87" s="6" t="str">
        <f>IFERROR(IF(ISBLANK(A87),"",VLOOKUP(A87,'Marsden announcements 2019'!$A$2:$H$126,5,FALSE)),"")</f>
        <v>HUM</v>
      </c>
      <c r="C87" s="6">
        <f>IFERROR(IF(ISBLANK(B87),"",VLOOKUP(A87,'Marsden announcements 2019'!$A$2:$H$126,7,FALSE)),"")</f>
        <v>523000</v>
      </c>
      <c r="D87" s="6" t="str">
        <f>IFERROR(IF(ISBLANK(C87),"",VLOOKUP(A87,'Marsden announcements 2019'!$A$2:$H$126,2,FALSE)),"")</f>
        <v>Ngā Taonga o Wharawhara: The World of Māori Body Adornment</v>
      </c>
      <c r="E87" s="10" t="s">
        <v>179</v>
      </c>
      <c r="F87" s="10" t="s">
        <v>6</v>
      </c>
      <c r="G87" s="10" t="s">
        <v>13</v>
      </c>
    </row>
    <row r="88" spans="1:7" ht="60" x14ac:dyDescent="0.25">
      <c r="A88" s="10" t="s">
        <v>180</v>
      </c>
      <c r="B88" s="6" t="str">
        <f>IFERROR(IF(ISBLANK(A88),"",VLOOKUP(A88,'Marsden announcements 2019'!$A$2:$H$126,5,FALSE)),"")</f>
        <v>SOC</v>
      </c>
      <c r="C88" s="6">
        <f>IFERROR(IF(ISBLANK(B88),"",VLOOKUP(A88,'Marsden announcements 2019'!$A$2:$H$126,7,FALSE)),"")</f>
        <v>842000</v>
      </c>
      <c r="D88" s="6" t="str">
        <f>IFERROR(IF(ISBLANK(C88),"",VLOOKUP(A88,'Marsden announcements 2019'!$A$2:$H$126,2,FALSE)),"")</f>
        <v>Ka Hao te Rangatahi: Fishing with a New Net? Rethinking Responsibility for Youth Mental Health in the Digital Age</v>
      </c>
      <c r="E88" s="10" t="s">
        <v>182</v>
      </c>
      <c r="F88" s="10" t="s">
        <v>6</v>
      </c>
      <c r="G88" s="10" t="s">
        <v>13</v>
      </c>
    </row>
    <row r="89" spans="1:7" x14ac:dyDescent="0.25">
      <c r="A89" s="10" t="s">
        <v>8</v>
      </c>
      <c r="B89" s="6" t="str">
        <f>IFERROR(IF(ISBLANK(A89),"",VLOOKUP(A89,'Marsden announcements 2019'!$A$2:$H$126,5,FALSE)),"")</f>
        <v/>
      </c>
      <c r="C89" s="6" t="str">
        <f>IFERROR(IF(ISBLANK(B89),"",VLOOKUP(A89,'Marsden announcements 2019'!$A$2:$H$126,7,FALSE)),"")</f>
        <v/>
      </c>
      <c r="D89" s="6" t="str">
        <f>IFERROR(IF(ISBLANK(C89),"",VLOOKUP(A89,'Marsden announcements 2019'!$A$2:$H$126,2,FALSE)),"")</f>
        <v/>
      </c>
      <c r="E89" s="10" t="s">
        <v>183</v>
      </c>
      <c r="F89" s="10" t="s">
        <v>10</v>
      </c>
      <c r="G89" s="10" t="s">
        <v>13</v>
      </c>
    </row>
    <row r="90" spans="1:7" x14ac:dyDescent="0.25">
      <c r="A90" s="10" t="s">
        <v>8</v>
      </c>
      <c r="B90" s="6" t="str">
        <f>IFERROR(IF(ISBLANK(A90),"",VLOOKUP(A90,'Marsden announcements 2019'!$A$2:$H$126,5,FALSE)),"")</f>
        <v/>
      </c>
      <c r="C90" s="6" t="str">
        <f>IFERROR(IF(ISBLANK(B90),"",VLOOKUP(A90,'Marsden announcements 2019'!$A$2:$H$126,7,FALSE)),"")</f>
        <v/>
      </c>
      <c r="D90" s="6" t="str">
        <f>IFERROR(IF(ISBLANK(C90),"",VLOOKUP(A90,'Marsden announcements 2019'!$A$2:$H$126,2,FALSE)),"")</f>
        <v/>
      </c>
      <c r="E90" s="10" t="s">
        <v>184</v>
      </c>
      <c r="F90" s="10" t="s">
        <v>10</v>
      </c>
      <c r="G90" s="10" t="s">
        <v>13</v>
      </c>
    </row>
    <row r="91" spans="1:7" x14ac:dyDescent="0.25">
      <c r="A91" s="10" t="s">
        <v>8</v>
      </c>
      <c r="B91" s="6" t="str">
        <f>IFERROR(IF(ISBLANK(A91),"",VLOOKUP(A91,'Marsden announcements 2019'!$A$2:$H$126,5,FALSE)),"")</f>
        <v/>
      </c>
      <c r="C91" s="6" t="str">
        <f>IFERROR(IF(ISBLANK(B91),"",VLOOKUP(A91,'Marsden announcements 2019'!$A$2:$H$126,7,FALSE)),"")</f>
        <v/>
      </c>
      <c r="D91" s="6" t="str">
        <f>IFERROR(IF(ISBLANK(C91),"",VLOOKUP(A91,'Marsden announcements 2019'!$A$2:$H$126,2,FALSE)),"")</f>
        <v/>
      </c>
      <c r="E91" s="10" t="s">
        <v>185</v>
      </c>
      <c r="F91" s="10" t="s">
        <v>10</v>
      </c>
      <c r="G91" s="10" t="s">
        <v>13</v>
      </c>
    </row>
    <row r="92" spans="1:7" x14ac:dyDescent="0.25">
      <c r="A92" s="10" t="s">
        <v>8</v>
      </c>
      <c r="B92" s="6" t="str">
        <f>IFERROR(IF(ISBLANK(A92),"",VLOOKUP(A92,'Marsden announcements 2019'!$A$2:$H$126,5,FALSE)),"")</f>
        <v/>
      </c>
      <c r="C92" s="6" t="str">
        <f>IFERROR(IF(ISBLANK(B92),"",VLOOKUP(A92,'Marsden announcements 2019'!$A$2:$H$126,7,FALSE)),"")</f>
        <v/>
      </c>
      <c r="D92" s="6" t="str">
        <f>IFERROR(IF(ISBLANK(C92),"",VLOOKUP(A92,'Marsden announcements 2019'!$A$2:$H$126,2,FALSE)),"")</f>
        <v/>
      </c>
      <c r="E92" s="10" t="s">
        <v>186</v>
      </c>
      <c r="F92" s="10" t="s">
        <v>10</v>
      </c>
      <c r="G92" s="10" t="s">
        <v>88</v>
      </c>
    </row>
    <row r="93" spans="1:7" ht="45" x14ac:dyDescent="0.25">
      <c r="A93" s="10" t="s">
        <v>187</v>
      </c>
      <c r="B93" s="6" t="str">
        <f>IFERROR(IF(ISBLANK(A93),"",VLOOKUP(A93,'Marsden announcements 2019'!$A$2:$H$126,5,FALSE)),"")</f>
        <v>HUM</v>
      </c>
      <c r="C93" s="6">
        <f>IFERROR(IF(ISBLANK(B93),"",VLOOKUP(A93,'Marsden announcements 2019'!$A$2:$H$126,7,FALSE)),"")</f>
        <v>660000</v>
      </c>
      <c r="D93" s="6" t="str">
        <f>IFERROR(IF(ISBLANK(C93),"",VLOOKUP(A93,'Marsden announcements 2019'!$A$2:$H$126,2,FALSE)),"")</f>
        <v>Listening to the Voices of our Harbours: Kāwhia, Manukau and Whangarei</v>
      </c>
      <c r="E93" s="10" t="s">
        <v>189</v>
      </c>
      <c r="F93" s="10" t="s">
        <v>6</v>
      </c>
      <c r="G93" s="10" t="s">
        <v>13</v>
      </c>
    </row>
    <row r="94" spans="1:7" x14ac:dyDescent="0.25">
      <c r="A94" s="10" t="s">
        <v>8</v>
      </c>
      <c r="B94" s="6" t="str">
        <f>IFERROR(IF(ISBLANK(A94),"",VLOOKUP(A94,'Marsden announcements 2019'!$A$2:$H$126,5,FALSE)),"")</f>
        <v/>
      </c>
      <c r="C94" s="6" t="str">
        <f>IFERROR(IF(ISBLANK(B94),"",VLOOKUP(A94,'Marsden announcements 2019'!$A$2:$H$126,7,FALSE)),"")</f>
        <v/>
      </c>
      <c r="D94" s="6" t="str">
        <f>IFERROR(IF(ISBLANK(C94),"",VLOOKUP(A94,'Marsden announcements 2019'!$A$2:$H$126,2,FALSE)),"")</f>
        <v/>
      </c>
      <c r="E94" s="10" t="s">
        <v>190</v>
      </c>
      <c r="F94" s="10" t="s">
        <v>6</v>
      </c>
      <c r="G94" s="10" t="s">
        <v>13</v>
      </c>
    </row>
    <row r="95" spans="1:7" x14ac:dyDescent="0.25">
      <c r="A95" s="10" t="s">
        <v>8</v>
      </c>
      <c r="B95" s="6" t="str">
        <f>IFERROR(IF(ISBLANK(A95),"",VLOOKUP(A95,'Marsden announcements 2019'!$A$2:$H$126,5,FALSE)),"")</f>
        <v/>
      </c>
      <c r="C95" s="6" t="str">
        <f>IFERROR(IF(ISBLANK(B95),"",VLOOKUP(A95,'Marsden announcements 2019'!$A$2:$H$126,7,FALSE)),"")</f>
        <v/>
      </c>
      <c r="D95" s="6" t="str">
        <f>IFERROR(IF(ISBLANK(C95),"",VLOOKUP(A95,'Marsden announcements 2019'!$A$2:$H$126,2,FALSE)),"")</f>
        <v/>
      </c>
      <c r="E95" s="10" t="s">
        <v>191</v>
      </c>
      <c r="F95" s="10" t="s">
        <v>10</v>
      </c>
      <c r="G95" s="10" t="s">
        <v>192</v>
      </c>
    </row>
    <row r="96" spans="1:7" x14ac:dyDescent="0.25">
      <c r="A96" s="10" t="s">
        <v>8</v>
      </c>
      <c r="B96" s="6" t="str">
        <f>IFERROR(IF(ISBLANK(A96),"",VLOOKUP(A96,'Marsden announcements 2019'!$A$2:$H$126,5,FALSE)),"")</f>
        <v/>
      </c>
      <c r="C96" s="6" t="str">
        <f>IFERROR(IF(ISBLANK(B96),"",VLOOKUP(A96,'Marsden announcements 2019'!$A$2:$H$126,7,FALSE)),"")</f>
        <v/>
      </c>
      <c r="D96" s="6" t="str">
        <f>IFERROR(IF(ISBLANK(C96),"",VLOOKUP(A96,'Marsden announcements 2019'!$A$2:$H$126,2,FALSE)),"")</f>
        <v/>
      </c>
      <c r="E96" s="10" t="s">
        <v>193</v>
      </c>
      <c r="F96" s="10" t="s">
        <v>10</v>
      </c>
      <c r="G96" s="10" t="s">
        <v>767</v>
      </c>
    </row>
    <row r="97" spans="1:7" x14ac:dyDescent="0.25">
      <c r="A97" s="10" t="s">
        <v>8</v>
      </c>
      <c r="B97" s="6" t="str">
        <f>IFERROR(IF(ISBLANK(A97),"",VLOOKUP(A97,'Marsden announcements 2019'!$A$2:$H$126,5,FALSE)),"")</f>
        <v/>
      </c>
      <c r="C97" s="6" t="str">
        <f>IFERROR(IF(ISBLANK(B97),"",VLOOKUP(A97,'Marsden announcements 2019'!$A$2:$H$126,7,FALSE)),"")</f>
        <v/>
      </c>
      <c r="D97" s="6" t="str">
        <f>IFERROR(IF(ISBLANK(C97),"",VLOOKUP(A97,'Marsden announcements 2019'!$A$2:$H$126,2,FALSE)),"")</f>
        <v/>
      </c>
      <c r="E97" s="10" t="s">
        <v>194</v>
      </c>
      <c r="F97" s="10" t="s">
        <v>10</v>
      </c>
      <c r="G97" s="10" t="s">
        <v>195</v>
      </c>
    </row>
    <row r="98" spans="1:7" ht="30" x14ac:dyDescent="0.25">
      <c r="A98" s="10" t="s">
        <v>196</v>
      </c>
      <c r="B98" s="6" t="str">
        <f>IFERROR(IF(ISBLANK(A98),"",VLOOKUP(A98,'Marsden announcements 2019'!$A$2:$H$126,5,FALSE)),"")</f>
        <v>EIS</v>
      </c>
      <c r="C98" s="6">
        <f>IFERROR(IF(ISBLANK(B98),"",VLOOKUP(A98,'Marsden announcements 2019'!$A$2:$H$126,7,FALSE)),"")</f>
        <v>922000</v>
      </c>
      <c r="D98" s="6" t="str">
        <f>IFERROR(IF(ISBLANK(C98),"",VLOOKUP(A98,'Marsden announcements 2019'!$A$2:$H$126,2,FALSE)),"")</f>
        <v>Multimode microresonator optical frequency combs.</v>
      </c>
      <c r="E98" s="10" t="s">
        <v>198</v>
      </c>
      <c r="F98" s="10" t="s">
        <v>6</v>
      </c>
      <c r="G98" s="10" t="s">
        <v>13</v>
      </c>
    </row>
    <row r="99" spans="1:7" x14ac:dyDescent="0.25">
      <c r="A99" s="10" t="s">
        <v>8</v>
      </c>
      <c r="B99" s="6" t="str">
        <f>IFERROR(IF(ISBLANK(A99),"",VLOOKUP(A99,'Marsden announcements 2019'!$A$2:$H$126,5,FALSE)),"")</f>
        <v/>
      </c>
      <c r="C99" s="6" t="str">
        <f>IFERROR(IF(ISBLANK(B99),"",VLOOKUP(A99,'Marsden announcements 2019'!$A$2:$H$126,7,FALSE)),"")</f>
        <v/>
      </c>
      <c r="D99" s="6" t="str">
        <f>IFERROR(IF(ISBLANK(C99),"",VLOOKUP(A99,'Marsden announcements 2019'!$A$2:$H$126,2,FALSE)),"")</f>
        <v/>
      </c>
      <c r="E99" s="10" t="s">
        <v>199</v>
      </c>
      <c r="F99" s="10" t="s">
        <v>10</v>
      </c>
      <c r="G99" s="10" t="s">
        <v>13</v>
      </c>
    </row>
    <row r="100" spans="1:7" x14ac:dyDescent="0.25">
      <c r="A100" s="10" t="s">
        <v>8</v>
      </c>
      <c r="B100" s="6" t="str">
        <f>IFERROR(IF(ISBLANK(A100),"",VLOOKUP(A100,'Marsden announcements 2019'!$A$2:$H$126,5,FALSE)),"")</f>
        <v/>
      </c>
      <c r="C100" s="6" t="str">
        <f>IFERROR(IF(ISBLANK(B100),"",VLOOKUP(A100,'Marsden announcements 2019'!$A$2:$H$126,7,FALSE)),"")</f>
        <v/>
      </c>
      <c r="D100" s="6" t="str">
        <f>IFERROR(IF(ISBLANK(C100),"",VLOOKUP(A100,'Marsden announcements 2019'!$A$2:$H$126,2,FALSE)),"")</f>
        <v/>
      </c>
      <c r="E100" s="10" t="s">
        <v>200</v>
      </c>
      <c r="F100" s="10" t="s">
        <v>10</v>
      </c>
      <c r="G100" s="10" t="s">
        <v>13</v>
      </c>
    </row>
    <row r="101" spans="1:7" ht="60" x14ac:dyDescent="0.25">
      <c r="A101" s="10" t="s">
        <v>201</v>
      </c>
      <c r="B101" s="6" t="str">
        <f>IFERROR(IF(ISBLANK(A101),"",VLOOKUP(A101,'Marsden announcements 2019'!$A$2:$H$126,5,FALSE)),"")</f>
        <v>CMP</v>
      </c>
      <c r="C101" s="6">
        <f>IFERROR(IF(ISBLANK(B101),"",VLOOKUP(A101,'Marsden announcements 2019'!$A$2:$H$126,7,FALSE)),"")</f>
        <v>896000</v>
      </c>
      <c r="D101" s="6" t="str">
        <f>IFERROR(IF(ISBLANK(C101),"",VLOOKUP(A101,'Marsden announcements 2019'!$A$2:$H$126,2,FALSE)),"")</f>
        <v>The tick tock of the redox clock: shedding new light on the role of the lens in regulating circadian rhythms</v>
      </c>
      <c r="E101" s="10" t="s">
        <v>203</v>
      </c>
      <c r="F101" s="10" t="s">
        <v>6</v>
      </c>
      <c r="G101" s="10" t="s">
        <v>13</v>
      </c>
    </row>
    <row r="102" spans="1:7" x14ac:dyDescent="0.25">
      <c r="A102" s="10" t="s">
        <v>8</v>
      </c>
      <c r="B102" s="6" t="str">
        <f>IFERROR(IF(ISBLANK(A102),"",VLOOKUP(A102,'Marsden announcements 2019'!$A$2:$H$126,5,FALSE)),"")</f>
        <v/>
      </c>
      <c r="C102" s="6" t="str">
        <f>IFERROR(IF(ISBLANK(B102),"",VLOOKUP(A102,'Marsden announcements 2019'!$A$2:$H$126,7,FALSE)),"")</f>
        <v/>
      </c>
      <c r="D102" s="6" t="str">
        <f>IFERROR(IF(ISBLANK(C102),"",VLOOKUP(A102,'Marsden announcements 2019'!$A$2:$H$126,2,FALSE)),"")</f>
        <v/>
      </c>
      <c r="E102" s="10" t="s">
        <v>204</v>
      </c>
      <c r="F102" s="10" t="s">
        <v>10</v>
      </c>
      <c r="G102" s="10" t="s">
        <v>13</v>
      </c>
    </row>
    <row r="103" spans="1:7" ht="30" x14ac:dyDescent="0.25">
      <c r="A103" s="10" t="s">
        <v>205</v>
      </c>
      <c r="B103" s="6" t="str">
        <f>IFERROR(IF(ISBLANK(A103),"",VLOOKUP(A103,'Marsden announcements 2019'!$A$2:$H$126,5,FALSE)),"")</f>
        <v>BMS</v>
      </c>
      <c r="C103" s="6">
        <f>IFERROR(IF(ISBLANK(B103),"",VLOOKUP(A103,'Marsden announcements 2019'!$A$2:$H$126,7,FALSE)),"")</f>
        <v>300000</v>
      </c>
      <c r="D103" s="6" t="str">
        <f>IFERROR(IF(ISBLANK(C103),"",VLOOKUP(A103,'Marsden announcements 2019'!$A$2:$H$126,2,FALSE)),"")</f>
        <v>PHAGES AS MODULATORS OF THE HUMAN GUT MICROBIOME</v>
      </c>
      <c r="E103" s="10" t="s">
        <v>207</v>
      </c>
      <c r="F103" s="10" t="s">
        <v>6</v>
      </c>
      <c r="G103" s="10" t="s">
        <v>13</v>
      </c>
    </row>
    <row r="104" spans="1:7" x14ac:dyDescent="0.25">
      <c r="A104" s="10" t="s">
        <v>8</v>
      </c>
      <c r="B104" s="6" t="str">
        <f>IFERROR(IF(ISBLANK(A104),"",VLOOKUP(A104,'Marsden announcements 2019'!$A$2:$H$126,5,FALSE)),"")</f>
        <v/>
      </c>
      <c r="C104" s="6" t="str">
        <f>IFERROR(IF(ISBLANK(B104),"",VLOOKUP(A104,'Marsden announcements 2019'!$A$2:$H$126,7,FALSE)),"")</f>
        <v/>
      </c>
      <c r="D104" s="6" t="str">
        <f>IFERROR(IF(ISBLANK(C104),"",VLOOKUP(A104,'Marsden announcements 2019'!$A$2:$H$126,2,FALSE)),"")</f>
        <v/>
      </c>
      <c r="E104" s="10" t="s">
        <v>208</v>
      </c>
      <c r="F104" s="10" t="s">
        <v>10</v>
      </c>
      <c r="G104" s="10" t="s">
        <v>209</v>
      </c>
    </row>
    <row r="105" spans="1:7" x14ac:dyDescent="0.25">
      <c r="A105" s="10" t="s">
        <v>210</v>
      </c>
      <c r="B105" s="6" t="str">
        <f>IFERROR(IF(ISBLANK(A105),"",VLOOKUP(A105,'Marsden announcements 2019'!$A$2:$H$126,5,FALSE)),"")</f>
        <v>EEB</v>
      </c>
      <c r="C105" s="6">
        <f>IFERROR(IF(ISBLANK(B105),"",VLOOKUP(A105,'Marsden announcements 2019'!$A$2:$H$126,7,FALSE)),"")</f>
        <v>960000</v>
      </c>
      <c r="D105" s="6" t="str">
        <f>IFERROR(IF(ISBLANK(C105),"",VLOOKUP(A105,'Marsden announcements 2019'!$A$2:$H$126,2,FALSE)),"")</f>
        <v>Colour blind camouflage in octopus</v>
      </c>
      <c r="E105" s="10" t="s">
        <v>212</v>
      </c>
      <c r="F105" s="10" t="s">
        <v>6</v>
      </c>
      <c r="G105" s="10" t="s">
        <v>13</v>
      </c>
    </row>
    <row r="106" spans="1:7" x14ac:dyDescent="0.25">
      <c r="A106" s="10" t="s">
        <v>8</v>
      </c>
      <c r="B106" s="6" t="str">
        <f>IFERROR(IF(ISBLANK(A106),"",VLOOKUP(A106,'Marsden announcements 2019'!$A$2:$H$126,5,FALSE)),"")</f>
        <v/>
      </c>
      <c r="C106" s="6" t="str">
        <f>IFERROR(IF(ISBLANK(B106),"",VLOOKUP(A106,'Marsden announcements 2019'!$A$2:$H$126,7,FALSE)),"")</f>
        <v/>
      </c>
      <c r="D106" s="6" t="str">
        <f>IFERROR(IF(ISBLANK(C106),"",VLOOKUP(A106,'Marsden announcements 2019'!$A$2:$H$126,2,FALSE)),"")</f>
        <v/>
      </c>
      <c r="E106" s="10" t="s">
        <v>213</v>
      </c>
      <c r="F106" s="10" t="s">
        <v>10</v>
      </c>
      <c r="G106" s="10" t="s">
        <v>214</v>
      </c>
    </row>
    <row r="107" spans="1:7" ht="60" x14ac:dyDescent="0.25">
      <c r="A107" s="10" t="s">
        <v>215</v>
      </c>
      <c r="B107" s="6" t="str">
        <f>IFERROR(IF(ISBLANK(A107),"",VLOOKUP(A107,'Marsden announcements 2019'!$A$2:$H$126,5,FALSE)),"")</f>
        <v>BMS</v>
      </c>
      <c r="C107" s="6">
        <f>IFERROR(IF(ISBLANK(B107),"",VLOOKUP(A107,'Marsden announcements 2019'!$A$2:$H$126,7,FALSE)),"")</f>
        <v>959000</v>
      </c>
      <c r="D107" s="6" t="str">
        <f>IFERROR(IF(ISBLANK(C107),"",VLOOKUP(A107,'Marsden announcements 2019'!$A$2:$H$126,2,FALSE)),"")</f>
        <v>Short and sweet: Does the breakdown of extracellular matrix sugar hyaluronan impair brain development after inflammation?</v>
      </c>
      <c r="E107" s="10" t="s">
        <v>217</v>
      </c>
      <c r="F107" s="10" t="s">
        <v>6</v>
      </c>
      <c r="G107" s="10" t="s">
        <v>13</v>
      </c>
    </row>
    <row r="108" spans="1:7" x14ac:dyDescent="0.25">
      <c r="A108" s="10" t="s">
        <v>8</v>
      </c>
      <c r="B108" s="6" t="str">
        <f>IFERROR(IF(ISBLANK(A108),"",VLOOKUP(A108,'Marsden announcements 2019'!$A$2:$H$126,5,FALSE)),"")</f>
        <v/>
      </c>
      <c r="C108" s="6" t="str">
        <f>IFERROR(IF(ISBLANK(B108),"",VLOOKUP(A108,'Marsden announcements 2019'!$A$2:$H$126,7,FALSE)),"")</f>
        <v/>
      </c>
      <c r="D108" s="6" t="str">
        <f>IFERROR(IF(ISBLANK(C108),"",VLOOKUP(A108,'Marsden announcements 2019'!$A$2:$H$126,2,FALSE)),"")</f>
        <v/>
      </c>
      <c r="E108" s="10" t="s">
        <v>218</v>
      </c>
      <c r="F108" s="10" t="s">
        <v>10</v>
      </c>
      <c r="G108" s="10" t="s">
        <v>13</v>
      </c>
    </row>
    <row r="109" spans="1:7" x14ac:dyDescent="0.25">
      <c r="A109" s="10" t="s">
        <v>8</v>
      </c>
      <c r="B109" s="6" t="str">
        <f>IFERROR(IF(ISBLANK(A109),"",VLOOKUP(A109,'Marsden announcements 2019'!$A$2:$H$126,5,FALSE)),"")</f>
        <v/>
      </c>
      <c r="C109" s="6" t="str">
        <f>IFERROR(IF(ISBLANK(B109),"",VLOOKUP(A109,'Marsden announcements 2019'!$A$2:$H$126,7,FALSE)),"")</f>
        <v/>
      </c>
      <c r="D109" s="6" t="str">
        <f>IFERROR(IF(ISBLANK(C109),"",VLOOKUP(A109,'Marsden announcements 2019'!$A$2:$H$126,2,FALSE)),"")</f>
        <v/>
      </c>
      <c r="E109" s="10" t="s">
        <v>219</v>
      </c>
      <c r="F109" s="10" t="s">
        <v>10</v>
      </c>
      <c r="G109" s="10" t="s">
        <v>13</v>
      </c>
    </row>
    <row r="110" spans="1:7" ht="30" x14ac:dyDescent="0.25">
      <c r="A110" s="10" t="s">
        <v>220</v>
      </c>
      <c r="B110" s="6" t="str">
        <f>IFERROR(IF(ISBLANK(A110),"",VLOOKUP(A110,'Marsden announcements 2019'!$A$2:$H$126,5,FALSE)),"")</f>
        <v>HUM</v>
      </c>
      <c r="C110" s="6">
        <f>IFERROR(IF(ISBLANK(B110),"",VLOOKUP(A110,'Marsden announcements 2019'!$A$2:$H$126,7,FALSE)),"")</f>
        <v>300000</v>
      </c>
      <c r="D110" s="6" t="str">
        <f>IFERROR(IF(ISBLANK(C110),"",VLOOKUP(A110,'Marsden announcements 2019'!$A$2:$H$126,2,FALSE)),"")</f>
        <v>Coercive Disarmament in International Law: 1919-2019</v>
      </c>
      <c r="E110" s="10" t="s">
        <v>222</v>
      </c>
      <c r="F110" s="10" t="s">
        <v>6</v>
      </c>
      <c r="G110" s="10" t="s">
        <v>13</v>
      </c>
    </row>
    <row r="111" spans="1:7" ht="45" x14ac:dyDescent="0.25">
      <c r="A111" s="10" t="s">
        <v>223</v>
      </c>
      <c r="B111" s="6" t="str">
        <f>IFERROR(IF(ISBLANK(A111),"",VLOOKUP(A111,'Marsden announcements 2019'!$A$2:$H$126,5,FALSE)),"")</f>
        <v>BMS</v>
      </c>
      <c r="C111" s="6">
        <f>IFERROR(IF(ISBLANK(B111),"",VLOOKUP(A111,'Marsden announcements 2019'!$A$2:$H$126,7,FALSE)),"")</f>
        <v>938000</v>
      </c>
      <c r="D111" s="6" t="str">
        <f>IFERROR(IF(ISBLANK(C111),"",VLOOKUP(A111,'Marsden announcements 2019'!$A$2:$H$126,2,FALSE)),"")</f>
        <v>Unravelling a clot-less link between atrial fibrillation and dementia</v>
      </c>
      <c r="E111" s="10" t="s">
        <v>225</v>
      </c>
      <c r="F111" s="10" t="s">
        <v>6</v>
      </c>
      <c r="G111" s="10" t="s">
        <v>13</v>
      </c>
    </row>
    <row r="112" spans="1:7" x14ac:dyDescent="0.25">
      <c r="A112" s="10" t="s">
        <v>8</v>
      </c>
      <c r="B112" s="6" t="str">
        <f>IFERROR(IF(ISBLANK(A112),"",VLOOKUP(A112,'Marsden announcements 2019'!$A$2:$H$126,5,FALSE)),"")</f>
        <v/>
      </c>
      <c r="C112" s="6" t="str">
        <f>IFERROR(IF(ISBLANK(B112),"",VLOOKUP(A112,'Marsden announcements 2019'!$A$2:$H$126,7,FALSE)),"")</f>
        <v/>
      </c>
      <c r="D112" s="6" t="str">
        <f>IFERROR(IF(ISBLANK(C112),"",VLOOKUP(A112,'Marsden announcements 2019'!$A$2:$H$126,2,FALSE)),"")</f>
        <v/>
      </c>
      <c r="E112" s="10" t="s">
        <v>226</v>
      </c>
      <c r="F112" s="10" t="s">
        <v>10</v>
      </c>
      <c r="G112" s="10" t="s">
        <v>13</v>
      </c>
    </row>
    <row r="113" spans="1:7" x14ac:dyDescent="0.25">
      <c r="A113" s="10" t="s">
        <v>8</v>
      </c>
      <c r="B113" s="6" t="str">
        <f>IFERROR(IF(ISBLANK(A113),"",VLOOKUP(A113,'Marsden announcements 2019'!$A$2:$H$126,5,FALSE)),"")</f>
        <v/>
      </c>
      <c r="C113" s="6" t="str">
        <f>IFERROR(IF(ISBLANK(B113),"",VLOOKUP(A113,'Marsden announcements 2019'!$A$2:$H$126,7,FALSE)),"")</f>
        <v/>
      </c>
      <c r="D113" s="6" t="str">
        <f>IFERROR(IF(ISBLANK(C113),"",VLOOKUP(A113,'Marsden announcements 2019'!$A$2:$H$126,2,FALSE)),"")</f>
        <v/>
      </c>
      <c r="E113" s="10" t="s">
        <v>227</v>
      </c>
      <c r="F113" s="10" t="s">
        <v>10</v>
      </c>
      <c r="G113" s="10" t="s">
        <v>13</v>
      </c>
    </row>
    <row r="114" spans="1:7" x14ac:dyDescent="0.25">
      <c r="A114" s="10" t="s">
        <v>8</v>
      </c>
      <c r="B114" s="6" t="str">
        <f>IFERROR(IF(ISBLANK(A114),"",VLOOKUP(A114,'Marsden announcements 2019'!$A$2:$H$126,5,FALSE)),"")</f>
        <v/>
      </c>
      <c r="C114" s="6" t="str">
        <f>IFERROR(IF(ISBLANK(B114),"",VLOOKUP(A114,'Marsden announcements 2019'!$A$2:$H$126,7,FALSE)),"")</f>
        <v/>
      </c>
      <c r="D114" s="6" t="str">
        <f>IFERROR(IF(ISBLANK(C114),"",VLOOKUP(A114,'Marsden announcements 2019'!$A$2:$H$126,2,FALSE)),"")</f>
        <v/>
      </c>
      <c r="E114" s="10" t="s">
        <v>228</v>
      </c>
      <c r="F114" s="10" t="s">
        <v>10</v>
      </c>
      <c r="G114" s="10" t="s">
        <v>229</v>
      </c>
    </row>
    <row r="115" spans="1:7" x14ac:dyDescent="0.25">
      <c r="A115" s="10" t="s">
        <v>8</v>
      </c>
      <c r="B115" s="6" t="str">
        <f>IFERROR(IF(ISBLANK(A115),"",VLOOKUP(A115,'Marsden announcements 2019'!$A$2:$H$126,5,FALSE)),"")</f>
        <v/>
      </c>
      <c r="C115" s="6" t="str">
        <f>IFERROR(IF(ISBLANK(B115),"",VLOOKUP(A115,'Marsden announcements 2019'!$A$2:$H$126,7,FALSE)),"")</f>
        <v/>
      </c>
      <c r="D115" s="6" t="str">
        <f>IFERROR(IF(ISBLANK(C115),"",VLOOKUP(A115,'Marsden announcements 2019'!$A$2:$H$126,2,FALSE)),"")</f>
        <v/>
      </c>
      <c r="E115" s="10" t="s">
        <v>230</v>
      </c>
      <c r="F115" s="10" t="s">
        <v>10</v>
      </c>
      <c r="G115" s="10" t="s">
        <v>13</v>
      </c>
    </row>
    <row r="116" spans="1:7" x14ac:dyDescent="0.25">
      <c r="A116" s="10" t="s">
        <v>8</v>
      </c>
      <c r="B116" s="6" t="str">
        <f>IFERROR(IF(ISBLANK(A116),"",VLOOKUP(A116,'Marsden announcements 2019'!$A$2:$H$126,5,FALSE)),"")</f>
        <v/>
      </c>
      <c r="C116" s="6" t="str">
        <f>IFERROR(IF(ISBLANK(B116),"",VLOOKUP(A116,'Marsden announcements 2019'!$A$2:$H$126,7,FALSE)),"")</f>
        <v/>
      </c>
      <c r="D116" s="6" t="str">
        <f>IFERROR(IF(ISBLANK(C116),"",VLOOKUP(A116,'Marsden announcements 2019'!$A$2:$H$126,2,FALSE)),"")</f>
        <v/>
      </c>
      <c r="E116" s="10" t="s">
        <v>231</v>
      </c>
      <c r="F116" s="10" t="s">
        <v>10</v>
      </c>
      <c r="G116" s="10" t="s">
        <v>768</v>
      </c>
    </row>
    <row r="117" spans="1:7" ht="45" x14ac:dyDescent="0.25">
      <c r="A117" s="10" t="s">
        <v>232</v>
      </c>
      <c r="B117" s="6" t="str">
        <f>IFERROR(IF(ISBLANK(A117),"",VLOOKUP(A117,'Marsden announcements 2019'!$A$2:$H$126,5,FALSE)),"")</f>
        <v>CMP</v>
      </c>
      <c r="C117" s="6">
        <f>IFERROR(IF(ISBLANK(B117),"",VLOOKUP(A117,'Marsden announcements 2019'!$A$2:$H$126,7,FALSE)),"")</f>
        <v>959000</v>
      </c>
      <c r="D117" s="6" t="str">
        <f>IFERROR(IF(ISBLANK(C117),"",VLOOKUP(A117,'Marsden announcements 2019'!$A$2:$H$126,2,FALSE)),"")</f>
        <v>Why does a gene variant specific to Māori and Pacific peoples increase blood pressure ?</v>
      </c>
      <c r="E117" s="10" t="s">
        <v>234</v>
      </c>
      <c r="F117" s="10" t="s">
        <v>6</v>
      </c>
      <c r="G117" s="10" t="s">
        <v>13</v>
      </c>
    </row>
    <row r="118" spans="1:7" x14ac:dyDescent="0.25">
      <c r="A118" s="10" t="s">
        <v>8</v>
      </c>
      <c r="B118" s="6" t="str">
        <f>IFERROR(IF(ISBLANK(A118),"",VLOOKUP(A118,'Marsden announcements 2019'!$A$2:$H$126,5,FALSE)),"")</f>
        <v/>
      </c>
      <c r="C118" s="6" t="str">
        <f>IFERROR(IF(ISBLANK(B118),"",VLOOKUP(A118,'Marsden announcements 2019'!$A$2:$H$126,7,FALSE)),"")</f>
        <v/>
      </c>
      <c r="D118" s="6" t="str">
        <f>IFERROR(IF(ISBLANK(C118),"",VLOOKUP(A118,'Marsden announcements 2019'!$A$2:$H$126,2,FALSE)),"")</f>
        <v/>
      </c>
      <c r="E118" s="10" t="s">
        <v>235</v>
      </c>
      <c r="F118" s="10" t="s">
        <v>10</v>
      </c>
      <c r="G118" s="10" t="s">
        <v>236</v>
      </c>
    </row>
    <row r="119" spans="1:7" x14ac:dyDescent="0.25">
      <c r="A119" s="10" t="s">
        <v>8</v>
      </c>
      <c r="B119" s="6" t="str">
        <f>IFERROR(IF(ISBLANK(A119),"",VLOOKUP(A119,'Marsden announcements 2019'!$A$2:$H$126,5,FALSE)),"")</f>
        <v/>
      </c>
      <c r="C119" s="6" t="str">
        <f>IFERROR(IF(ISBLANK(B119),"",VLOOKUP(A119,'Marsden announcements 2019'!$A$2:$H$126,7,FALSE)),"")</f>
        <v/>
      </c>
      <c r="D119" s="6" t="str">
        <f>IFERROR(IF(ISBLANK(C119),"",VLOOKUP(A119,'Marsden announcements 2019'!$A$2:$H$126,2,FALSE)),"")</f>
        <v/>
      </c>
      <c r="E119" s="10" t="s">
        <v>237</v>
      </c>
      <c r="F119" s="10" t="s">
        <v>10</v>
      </c>
      <c r="G119" s="10" t="s">
        <v>13</v>
      </c>
    </row>
    <row r="120" spans="1:7" x14ac:dyDescent="0.25">
      <c r="A120" s="10" t="s">
        <v>8</v>
      </c>
      <c r="B120" s="6" t="str">
        <f>IFERROR(IF(ISBLANK(A120),"",VLOOKUP(A120,'Marsden announcements 2019'!$A$2:$H$126,5,FALSE)),"")</f>
        <v/>
      </c>
      <c r="C120" s="6" t="str">
        <f>IFERROR(IF(ISBLANK(B120),"",VLOOKUP(A120,'Marsden announcements 2019'!$A$2:$H$126,7,FALSE)),"")</f>
        <v/>
      </c>
      <c r="D120" s="6" t="str">
        <f>IFERROR(IF(ISBLANK(C120),"",VLOOKUP(A120,'Marsden announcements 2019'!$A$2:$H$126,2,FALSE)),"")</f>
        <v/>
      </c>
      <c r="E120" s="10" t="s">
        <v>238</v>
      </c>
      <c r="F120" s="10" t="s">
        <v>10</v>
      </c>
      <c r="G120" s="10" t="s">
        <v>13</v>
      </c>
    </row>
    <row r="121" spans="1:7" ht="30" x14ac:dyDescent="0.25">
      <c r="A121" s="10" t="s">
        <v>239</v>
      </c>
      <c r="B121" s="6" t="str">
        <f>IFERROR(IF(ISBLANK(A121),"",VLOOKUP(A121,'Marsden announcements 2019'!$A$2:$H$126,5,FALSE)),"")</f>
        <v>MIS</v>
      </c>
      <c r="C121" s="6">
        <f>IFERROR(IF(ISBLANK(B121),"",VLOOKUP(A121,'Marsden announcements 2019'!$A$2:$H$126,7,FALSE)),"")</f>
        <v>300000</v>
      </c>
      <c r="D121" s="6" t="str">
        <f>IFERROR(IF(ISBLANK(C121),"",VLOOKUP(A121,'Marsden announcements 2019'!$A$2:$H$126,2,FALSE)),"")</f>
        <v>Disease risk prediction using high-dimensional multi-omics data</v>
      </c>
      <c r="E121" s="10" t="s">
        <v>241</v>
      </c>
      <c r="F121" s="10" t="s">
        <v>6</v>
      </c>
      <c r="G121" s="10" t="s">
        <v>13</v>
      </c>
    </row>
    <row r="122" spans="1:7" x14ac:dyDescent="0.25">
      <c r="A122" s="10" t="s">
        <v>8</v>
      </c>
      <c r="B122" s="6" t="str">
        <f>IFERROR(IF(ISBLANK(A122),"",VLOOKUP(A122,'Marsden announcements 2019'!$A$2:$H$126,5,FALSE)),"")</f>
        <v/>
      </c>
      <c r="C122" s="6" t="str">
        <f>IFERROR(IF(ISBLANK(B122),"",VLOOKUP(A122,'Marsden announcements 2019'!$A$2:$H$126,7,FALSE)),"")</f>
        <v/>
      </c>
      <c r="D122" s="6" t="str">
        <f>IFERROR(IF(ISBLANK(C122),"",VLOOKUP(A122,'Marsden announcements 2019'!$A$2:$H$126,2,FALSE)),"")</f>
        <v/>
      </c>
      <c r="E122" s="10" t="s">
        <v>242</v>
      </c>
      <c r="F122" s="10" t="s">
        <v>10</v>
      </c>
      <c r="G122" s="10" t="s">
        <v>243</v>
      </c>
    </row>
    <row r="123" spans="1:7" x14ac:dyDescent="0.25">
      <c r="A123" s="10" t="s">
        <v>8</v>
      </c>
      <c r="B123" s="6" t="str">
        <f>IFERROR(IF(ISBLANK(A123),"",VLOOKUP(A123,'Marsden announcements 2019'!$A$2:$H$126,5,FALSE)),"")</f>
        <v/>
      </c>
      <c r="C123" s="6" t="str">
        <f>IFERROR(IF(ISBLANK(B123),"",VLOOKUP(A123,'Marsden announcements 2019'!$A$2:$H$126,7,FALSE)),"")</f>
        <v/>
      </c>
      <c r="D123" s="6" t="str">
        <f>IFERROR(IF(ISBLANK(C123),"",VLOOKUP(A123,'Marsden announcements 2019'!$A$2:$H$126,2,FALSE)),"")</f>
        <v/>
      </c>
      <c r="E123" s="10" t="s">
        <v>244</v>
      </c>
      <c r="F123" s="10" t="s">
        <v>10</v>
      </c>
      <c r="G123" s="10" t="s">
        <v>13</v>
      </c>
    </row>
    <row r="124" spans="1:7" ht="45" x14ac:dyDescent="0.25">
      <c r="A124" s="10" t="s">
        <v>245</v>
      </c>
      <c r="B124" s="6" t="str">
        <f>IFERROR(IF(ISBLANK(A124),"",VLOOKUP(A124,'Marsden announcements 2019'!$A$2:$H$126,5,FALSE)),"")</f>
        <v>MIS</v>
      </c>
      <c r="C124" s="6">
        <f>IFERROR(IF(ISBLANK(B124),"",VLOOKUP(A124,'Marsden announcements 2019'!$A$2:$H$126,7,FALSE)),"")</f>
        <v>300000</v>
      </c>
      <c r="D124" s="6" t="str">
        <f>IFERROR(IF(ISBLANK(C124),"",VLOOKUP(A124,'Marsden announcements 2019'!$A$2:$H$126,2,FALSE)),"")</f>
        <v>Estimating animal population size in an unobservable spatial obstacle course</v>
      </c>
      <c r="E124" s="10" t="s">
        <v>247</v>
      </c>
      <c r="F124" s="10" t="s">
        <v>6</v>
      </c>
      <c r="G124" s="10" t="s">
        <v>13</v>
      </c>
    </row>
    <row r="125" spans="1:7" x14ac:dyDescent="0.25">
      <c r="A125" s="10" t="s">
        <v>8</v>
      </c>
      <c r="B125" s="6" t="str">
        <f>IFERROR(IF(ISBLANK(A125),"",VLOOKUP(A125,'Marsden announcements 2019'!$A$2:$H$126,5,FALSE)),"")</f>
        <v/>
      </c>
      <c r="C125" s="6" t="str">
        <f>IFERROR(IF(ISBLANK(B125),"",VLOOKUP(A125,'Marsden announcements 2019'!$A$2:$H$126,7,FALSE)),"")</f>
        <v/>
      </c>
      <c r="D125" s="6" t="str">
        <f>IFERROR(IF(ISBLANK(C125),"",VLOOKUP(A125,'Marsden announcements 2019'!$A$2:$H$126,2,FALSE)),"")</f>
        <v/>
      </c>
      <c r="E125" s="10" t="s">
        <v>248</v>
      </c>
      <c r="F125" s="10" t="s">
        <v>10</v>
      </c>
      <c r="G125" s="10" t="s">
        <v>249</v>
      </c>
    </row>
    <row r="126" spans="1:7" x14ac:dyDescent="0.25">
      <c r="A126" s="10" t="s">
        <v>8</v>
      </c>
      <c r="B126" s="6" t="str">
        <f>IFERROR(IF(ISBLANK(A126),"",VLOOKUP(A126,'Marsden announcements 2019'!$A$2:$H$126,5,FALSE)),"")</f>
        <v/>
      </c>
      <c r="C126" s="6" t="str">
        <f>IFERROR(IF(ISBLANK(B126),"",VLOOKUP(A126,'Marsden announcements 2019'!$A$2:$H$126,7,FALSE)),"")</f>
        <v/>
      </c>
      <c r="D126" s="6" t="str">
        <f>IFERROR(IF(ISBLANK(C126),"",VLOOKUP(A126,'Marsden announcements 2019'!$A$2:$H$126,2,FALSE)),"")</f>
        <v/>
      </c>
      <c r="E126" s="10" t="s">
        <v>250</v>
      </c>
      <c r="F126" s="10" t="s">
        <v>10</v>
      </c>
      <c r="G126" s="10" t="s">
        <v>13</v>
      </c>
    </row>
    <row r="127" spans="1:7" ht="45" x14ac:dyDescent="0.25">
      <c r="A127" s="10" t="s">
        <v>251</v>
      </c>
      <c r="B127" s="6" t="str">
        <f>IFERROR(IF(ISBLANK(A127),"",VLOOKUP(A127,'Marsden announcements 2019'!$A$2:$H$126,5,FALSE)),"")</f>
        <v>HUM</v>
      </c>
      <c r="C127" s="6">
        <f>IFERROR(IF(ISBLANK(B127),"",VLOOKUP(A127,'Marsden announcements 2019'!$A$2:$H$126,7,FALSE)),"")</f>
        <v>300000</v>
      </c>
      <c r="D127" s="6" t="str">
        <f>IFERROR(IF(ISBLANK(C127),"",VLOOKUP(A127,'Marsden announcements 2019'!$A$2:$H$126,2,FALSE)),"")</f>
        <v>Reconceptualising Chinese Language Learning in New Zealand: The Unheard Stories of Learners</v>
      </c>
      <c r="E127" s="10" t="s">
        <v>253</v>
      </c>
      <c r="F127" s="10" t="s">
        <v>6</v>
      </c>
      <c r="G127" s="10" t="s">
        <v>13</v>
      </c>
    </row>
    <row r="128" spans="1:7" x14ac:dyDescent="0.25">
      <c r="A128" s="10" t="s">
        <v>8</v>
      </c>
      <c r="B128" s="6" t="str">
        <f>IFERROR(IF(ISBLANK(A128),"",VLOOKUP(A128,'Marsden announcements 2019'!$A$2:$H$126,5,FALSE)),"")</f>
        <v/>
      </c>
      <c r="C128" s="6" t="str">
        <f>IFERROR(IF(ISBLANK(B128),"",VLOOKUP(A128,'Marsden announcements 2019'!$A$2:$H$126,7,FALSE)),"")</f>
        <v/>
      </c>
      <c r="D128" s="6" t="str">
        <f>IFERROR(IF(ISBLANK(C128),"",VLOOKUP(A128,'Marsden announcements 2019'!$A$2:$H$126,2,FALSE)),"")</f>
        <v/>
      </c>
      <c r="E128" s="10" t="s">
        <v>254</v>
      </c>
      <c r="F128" s="10" t="s">
        <v>10</v>
      </c>
      <c r="G128" s="10" t="s">
        <v>411</v>
      </c>
    </row>
    <row r="129" spans="1:7" ht="60" x14ac:dyDescent="0.25">
      <c r="A129" s="10" t="s">
        <v>255</v>
      </c>
      <c r="B129" s="6" t="str">
        <f>IFERROR(IF(ISBLANK(A129),"",VLOOKUP(A129,'Marsden announcements 2019'!$A$2:$H$126,5,FALSE)),"")</f>
        <v>EHB</v>
      </c>
      <c r="C129" s="6">
        <f>IFERROR(IF(ISBLANK(B129),"",VLOOKUP(A129,'Marsden announcements 2019'!$A$2:$H$126,7,FALSE)),"")</f>
        <v>300000</v>
      </c>
      <c r="D129" s="6" t="str">
        <f>IFERROR(IF(ISBLANK(C129),"",VLOOKUP(A129,'Marsden announcements 2019'!$A$2:$H$126,2,FALSE)),"")</f>
        <v>Tired and out of control? Effects of sleep deprivation on response inhibition under low and high threat</v>
      </c>
      <c r="E129" s="10" t="s">
        <v>257</v>
      </c>
      <c r="F129" s="10" t="s">
        <v>6</v>
      </c>
      <c r="G129" s="10" t="s">
        <v>13</v>
      </c>
    </row>
    <row r="130" spans="1:7" x14ac:dyDescent="0.25">
      <c r="A130" s="10" t="s">
        <v>8</v>
      </c>
      <c r="B130" s="6" t="str">
        <f>IFERROR(IF(ISBLANK(A130),"",VLOOKUP(A130,'Marsden announcements 2019'!$A$2:$H$126,5,FALSE)),"")</f>
        <v/>
      </c>
      <c r="C130" s="6" t="str">
        <f>IFERROR(IF(ISBLANK(B130),"",VLOOKUP(A130,'Marsden announcements 2019'!$A$2:$H$126,7,FALSE)),"")</f>
        <v/>
      </c>
      <c r="D130" s="6" t="str">
        <f>IFERROR(IF(ISBLANK(C130),"",VLOOKUP(A130,'Marsden announcements 2019'!$A$2:$H$126,2,FALSE)),"")</f>
        <v/>
      </c>
      <c r="E130" s="10" t="s">
        <v>258</v>
      </c>
      <c r="F130" s="10" t="s">
        <v>10</v>
      </c>
      <c r="G130" s="10" t="s">
        <v>13</v>
      </c>
    </row>
    <row r="131" spans="1:7" ht="45" x14ac:dyDescent="0.25">
      <c r="A131" s="10" t="s">
        <v>259</v>
      </c>
      <c r="B131" s="6" t="str">
        <f>IFERROR(IF(ISBLANK(A131),"",VLOOKUP(A131,'Marsden announcements 2019'!$A$2:$H$126,5,FALSE)),"")</f>
        <v>MIS</v>
      </c>
      <c r="C131" s="6">
        <f>IFERROR(IF(ISBLANK(B131),"",VLOOKUP(A131,'Marsden announcements 2019'!$A$2:$H$126,7,FALSE)),"")</f>
        <v>689000</v>
      </c>
      <c r="D131" s="6" t="str">
        <f>IFERROR(IF(ISBLANK(C131),"",VLOOKUP(A131,'Marsden announcements 2019'!$A$2:$H$126,2,FALSE)),"")</f>
        <v>Feedback loops in climate systems: the maths of delays and the consequences</v>
      </c>
      <c r="E131" s="10" t="s">
        <v>261</v>
      </c>
      <c r="F131" s="10" t="s">
        <v>6</v>
      </c>
      <c r="G131" s="10" t="s">
        <v>13</v>
      </c>
    </row>
    <row r="132" spans="1:7" x14ac:dyDescent="0.25">
      <c r="A132" s="10" t="s">
        <v>8</v>
      </c>
      <c r="B132" s="6" t="str">
        <f>IFERROR(IF(ISBLANK(A132),"",VLOOKUP(A132,'Marsden announcements 2019'!$A$2:$H$126,5,FALSE)),"")</f>
        <v/>
      </c>
      <c r="C132" s="6" t="str">
        <f>IFERROR(IF(ISBLANK(B132),"",VLOOKUP(A132,'Marsden announcements 2019'!$A$2:$H$126,7,FALSE)),"")</f>
        <v/>
      </c>
      <c r="D132" s="6" t="str">
        <f>IFERROR(IF(ISBLANK(C132),"",VLOOKUP(A132,'Marsden announcements 2019'!$A$2:$H$126,2,FALSE)),"")</f>
        <v/>
      </c>
      <c r="E132" s="10" t="s">
        <v>262</v>
      </c>
      <c r="F132" s="10" t="s">
        <v>10</v>
      </c>
      <c r="G132" s="10" t="s">
        <v>263</v>
      </c>
    </row>
    <row r="133" spans="1:7" x14ac:dyDescent="0.25">
      <c r="A133" s="10" t="s">
        <v>8</v>
      </c>
      <c r="B133" s="6" t="str">
        <f>IFERROR(IF(ISBLANK(A133),"",VLOOKUP(A133,'Marsden announcements 2019'!$A$2:$H$126,5,FALSE)),"")</f>
        <v/>
      </c>
      <c r="C133" s="6" t="str">
        <f>IFERROR(IF(ISBLANK(B133),"",VLOOKUP(A133,'Marsden announcements 2019'!$A$2:$H$126,7,FALSE)),"")</f>
        <v/>
      </c>
      <c r="D133" s="6" t="str">
        <f>IFERROR(IF(ISBLANK(C133),"",VLOOKUP(A133,'Marsden announcements 2019'!$A$2:$H$126,2,FALSE)),"")</f>
        <v/>
      </c>
      <c r="E133" s="10" t="s">
        <v>264</v>
      </c>
      <c r="F133" s="10" t="s">
        <v>10</v>
      </c>
      <c r="G133" s="10" t="s">
        <v>265</v>
      </c>
    </row>
    <row r="134" spans="1:7" x14ac:dyDescent="0.25">
      <c r="A134" s="10" t="s">
        <v>8</v>
      </c>
      <c r="B134" s="6" t="str">
        <f>IFERROR(IF(ISBLANK(A134),"",VLOOKUP(A134,'Marsden announcements 2019'!$A$2:$H$126,5,FALSE)),"")</f>
        <v/>
      </c>
      <c r="C134" s="6" t="str">
        <f>IFERROR(IF(ISBLANK(B134),"",VLOOKUP(A134,'Marsden announcements 2019'!$A$2:$H$126,7,FALSE)),"")</f>
        <v/>
      </c>
      <c r="D134" s="6" t="str">
        <f>IFERROR(IF(ISBLANK(C134),"",VLOOKUP(A134,'Marsden announcements 2019'!$A$2:$H$126,2,FALSE)),"")</f>
        <v/>
      </c>
      <c r="E134" s="10" t="s">
        <v>266</v>
      </c>
      <c r="F134" s="10" t="s">
        <v>10</v>
      </c>
      <c r="G134" s="10" t="s">
        <v>267</v>
      </c>
    </row>
    <row r="135" spans="1:7" ht="45" x14ac:dyDescent="0.25">
      <c r="A135" s="10" t="s">
        <v>268</v>
      </c>
      <c r="B135" s="6" t="str">
        <f>IFERROR(IF(ISBLANK(A135),"",VLOOKUP(A135,'Marsden announcements 2019'!$A$2:$H$126,5,FALSE)),"")</f>
        <v>EEB</v>
      </c>
      <c r="C135" s="6">
        <f>IFERROR(IF(ISBLANK(B135),"",VLOOKUP(A135,'Marsden announcements 2019'!$A$2:$H$126,7,FALSE)),"")</f>
        <v>960000</v>
      </c>
      <c r="D135" s="6" t="str">
        <f>IFERROR(IF(ISBLANK(C135),"",VLOOKUP(A135,'Marsden announcements 2019'!$A$2:$H$126,2,FALSE)),"")</f>
        <v>The role of transposable elements in rapid adaptation of invasive species</v>
      </c>
      <c r="E135" s="10" t="s">
        <v>270</v>
      </c>
      <c r="F135" s="10" t="s">
        <v>6</v>
      </c>
      <c r="G135" s="10" t="s">
        <v>13</v>
      </c>
    </row>
    <row r="136" spans="1:7" x14ac:dyDescent="0.25">
      <c r="A136" s="10" t="s">
        <v>8</v>
      </c>
      <c r="B136" s="6" t="str">
        <f>IFERROR(IF(ISBLANK(A136),"",VLOOKUP(A136,'Marsden announcements 2019'!$A$2:$H$126,5,FALSE)),"")</f>
        <v/>
      </c>
      <c r="C136" s="6" t="str">
        <f>IFERROR(IF(ISBLANK(B136),"",VLOOKUP(A136,'Marsden announcements 2019'!$A$2:$H$126,7,FALSE)),"")</f>
        <v/>
      </c>
      <c r="D136" s="6" t="str">
        <f>IFERROR(IF(ISBLANK(C136),"",VLOOKUP(A136,'Marsden announcements 2019'!$A$2:$H$126,2,FALSE)),"")</f>
        <v/>
      </c>
      <c r="E136" s="10" t="s">
        <v>271</v>
      </c>
      <c r="F136" s="10" t="s">
        <v>10</v>
      </c>
      <c r="G136" s="10" t="s">
        <v>896</v>
      </c>
    </row>
    <row r="137" spans="1:7" x14ac:dyDescent="0.25">
      <c r="A137" s="10" t="s">
        <v>8</v>
      </c>
      <c r="B137" s="6" t="str">
        <f>IFERROR(IF(ISBLANK(A137),"",VLOOKUP(A137,'Marsden announcements 2019'!$A$2:$H$126,5,FALSE)),"")</f>
        <v/>
      </c>
      <c r="C137" s="6" t="str">
        <f>IFERROR(IF(ISBLANK(B137),"",VLOOKUP(A137,'Marsden announcements 2019'!$A$2:$H$126,7,FALSE)),"")</f>
        <v/>
      </c>
      <c r="D137" s="6" t="str">
        <f>IFERROR(IF(ISBLANK(C137),"",VLOOKUP(A137,'Marsden announcements 2019'!$A$2:$H$126,2,FALSE)),"")</f>
        <v/>
      </c>
      <c r="E137" s="10" t="s">
        <v>272</v>
      </c>
      <c r="F137" s="10" t="s">
        <v>10</v>
      </c>
      <c r="G137" s="10" t="s">
        <v>273</v>
      </c>
    </row>
    <row r="138" spans="1:7" x14ac:dyDescent="0.25">
      <c r="A138" s="10" t="s">
        <v>8</v>
      </c>
      <c r="B138" s="6" t="str">
        <f>IFERROR(IF(ISBLANK(A138),"",VLOOKUP(A138,'Marsden announcements 2019'!$A$2:$H$126,5,FALSE)),"")</f>
        <v/>
      </c>
      <c r="C138" s="6" t="str">
        <f>IFERROR(IF(ISBLANK(B138),"",VLOOKUP(A138,'Marsden announcements 2019'!$A$2:$H$126,7,FALSE)),"")</f>
        <v/>
      </c>
      <c r="D138" s="6" t="str">
        <f>IFERROR(IF(ISBLANK(C138),"",VLOOKUP(A138,'Marsden announcements 2019'!$A$2:$H$126,2,FALSE)),"")</f>
        <v/>
      </c>
      <c r="E138" s="10" t="s">
        <v>274</v>
      </c>
      <c r="F138" s="10" t="s">
        <v>10</v>
      </c>
      <c r="G138" s="10" t="s">
        <v>275</v>
      </c>
    </row>
    <row r="139" spans="1:7" ht="30" x14ac:dyDescent="0.25">
      <c r="A139" s="10" t="s">
        <v>276</v>
      </c>
      <c r="B139" s="6" t="str">
        <f>IFERROR(IF(ISBLANK(A139),"",VLOOKUP(A139,'Marsden announcements 2019'!$A$2:$H$126,5,FALSE)),"")</f>
        <v>SOC</v>
      </c>
      <c r="C139" s="6">
        <f>IFERROR(IF(ISBLANK(B139),"",VLOOKUP(A139,'Marsden announcements 2019'!$A$2:$H$126,7,FALSE)),"")</f>
        <v>842000</v>
      </c>
      <c r="D139" s="6" t="str">
        <f>IFERROR(IF(ISBLANK(C139),"",VLOOKUP(A139,'Marsden announcements 2019'!$A$2:$H$126,2,FALSE)),"")</f>
        <v>Asian New Zealanders on Screen: visibility past and present</v>
      </c>
      <c r="E139" s="10" t="s">
        <v>278</v>
      </c>
      <c r="F139" s="10" t="s">
        <v>6</v>
      </c>
      <c r="G139" s="10" t="s">
        <v>13</v>
      </c>
    </row>
    <row r="140" spans="1:7" x14ac:dyDescent="0.25">
      <c r="A140" s="10" t="s">
        <v>8</v>
      </c>
      <c r="B140" s="6" t="str">
        <f>IFERROR(IF(ISBLANK(A140),"",VLOOKUP(A140,'Marsden announcements 2019'!$A$2:$H$126,5,FALSE)),"")</f>
        <v/>
      </c>
      <c r="C140" s="6" t="str">
        <f>IFERROR(IF(ISBLANK(B140),"",VLOOKUP(A140,'Marsden announcements 2019'!$A$2:$H$126,7,FALSE)),"")</f>
        <v/>
      </c>
      <c r="D140" s="6" t="str">
        <f>IFERROR(IF(ISBLANK(C140),"",VLOOKUP(A140,'Marsden announcements 2019'!$A$2:$H$126,2,FALSE)),"")</f>
        <v/>
      </c>
      <c r="E140" s="10" t="s">
        <v>279</v>
      </c>
      <c r="F140" s="10" t="s">
        <v>6</v>
      </c>
      <c r="G140" s="10" t="s">
        <v>13</v>
      </c>
    </row>
    <row r="141" spans="1:7" ht="60" x14ac:dyDescent="0.25">
      <c r="A141" s="10" t="s">
        <v>280</v>
      </c>
      <c r="B141" s="6" t="str">
        <f>IFERROR(IF(ISBLANK(A141),"",VLOOKUP(A141,'Marsden announcements 2019'!$A$2:$H$126,5,FALSE)),"")</f>
        <v>EEB</v>
      </c>
      <c r="C141" s="6">
        <f>IFERROR(IF(ISBLANK(B141),"",VLOOKUP(A141,'Marsden announcements 2019'!$A$2:$H$126,7,FALSE)),"")</f>
        <v>300000</v>
      </c>
      <c r="D141" s="6" t="str">
        <f>IFERROR(IF(ISBLANK(C141),"",VLOOKUP(A141,'Marsden announcements 2019'!$A$2:$H$126,2,FALSE)),"")</f>
        <v>The role of viruses in the spread of antibiotic resistance: Evolution through rapid, selection-free diversification of resistance genes</v>
      </c>
      <c r="E141" s="10" t="s">
        <v>282</v>
      </c>
      <c r="F141" s="10" t="s">
        <v>6</v>
      </c>
      <c r="G141" s="10" t="s">
        <v>13</v>
      </c>
    </row>
    <row r="142" spans="1:7" x14ac:dyDescent="0.25">
      <c r="A142" s="10" t="s">
        <v>8</v>
      </c>
      <c r="B142" s="6" t="str">
        <f>IFERROR(IF(ISBLANK(A142),"",VLOOKUP(A142,'Marsden announcements 2019'!$A$2:$H$126,5,FALSE)),"")</f>
        <v/>
      </c>
      <c r="C142" s="6" t="str">
        <f>IFERROR(IF(ISBLANK(B142),"",VLOOKUP(A142,'Marsden announcements 2019'!$A$2:$H$126,7,FALSE)),"")</f>
        <v/>
      </c>
      <c r="D142" s="6" t="str">
        <f>IFERROR(IF(ISBLANK(C142),"",VLOOKUP(A142,'Marsden announcements 2019'!$A$2:$H$126,2,FALSE)),"")</f>
        <v/>
      </c>
      <c r="E142" s="10" t="s">
        <v>283</v>
      </c>
      <c r="F142" s="10" t="s">
        <v>10</v>
      </c>
      <c r="G142" s="10" t="s">
        <v>284</v>
      </c>
    </row>
    <row r="143" spans="1:7" x14ac:dyDescent="0.25">
      <c r="A143" s="10" t="s">
        <v>8</v>
      </c>
      <c r="B143" s="6" t="str">
        <f>IFERROR(IF(ISBLANK(A143),"",VLOOKUP(A143,'Marsden announcements 2019'!$A$2:$H$126,5,FALSE)),"")</f>
        <v/>
      </c>
      <c r="C143" s="6" t="str">
        <f>IFERROR(IF(ISBLANK(B143),"",VLOOKUP(A143,'Marsden announcements 2019'!$A$2:$H$126,7,FALSE)),"")</f>
        <v/>
      </c>
      <c r="D143" s="6" t="str">
        <f>IFERROR(IF(ISBLANK(C143),"",VLOOKUP(A143,'Marsden announcements 2019'!$A$2:$H$126,2,FALSE)),"")</f>
        <v/>
      </c>
      <c r="E143" s="10" t="s">
        <v>285</v>
      </c>
      <c r="F143" s="10" t="s">
        <v>10</v>
      </c>
      <c r="G143" s="10" t="s">
        <v>286</v>
      </c>
    </row>
    <row r="144" spans="1:7" ht="75" x14ac:dyDescent="0.25">
      <c r="A144" s="10" t="s">
        <v>287</v>
      </c>
      <c r="B144" s="6" t="str">
        <f>IFERROR(IF(ISBLANK(A144),"",VLOOKUP(A144,'Marsden announcements 2019'!$A$2:$H$126,5,FALSE)),"")</f>
        <v>HUM</v>
      </c>
      <c r="C144" s="6">
        <f>IFERROR(IF(ISBLANK(B144),"",VLOOKUP(A144,'Marsden announcements 2019'!$A$2:$H$126,7,FALSE)),"")</f>
        <v>300000</v>
      </c>
      <c r="D144" s="6" t="str">
        <f>IFERROR(IF(ISBLANK(C144),"",VLOOKUP(A144,'Marsden announcements 2019'!$A$2:$H$126,2,FALSE)),"")</f>
        <v>“We are now fighting the germs”: Recovering Children’s Experiences of the 1918-19 Influenza Pandemic in New Zealand, Ireland, and Canada</v>
      </c>
      <c r="E144" s="10" t="s">
        <v>289</v>
      </c>
      <c r="F144" s="10" t="s">
        <v>6</v>
      </c>
      <c r="G144" s="10" t="s">
        <v>13</v>
      </c>
    </row>
    <row r="145" spans="1:7" ht="45" x14ac:dyDescent="0.25">
      <c r="A145" s="10" t="s">
        <v>290</v>
      </c>
      <c r="B145" s="6" t="str">
        <f>IFERROR(IF(ISBLANK(A145),"",VLOOKUP(A145,'Marsden announcements 2019'!$A$2:$H$126,5,FALSE)),"")</f>
        <v>EHB</v>
      </c>
      <c r="C145" s="6">
        <f>IFERROR(IF(ISBLANK(B145),"",VLOOKUP(A145,'Marsden announcements 2019'!$A$2:$H$126,7,FALSE)),"")</f>
        <v>766000</v>
      </c>
      <c r="D145" s="6" t="str">
        <f>IFERROR(IF(ISBLANK(C145),"",VLOOKUP(A145,'Marsden announcements 2019'!$A$2:$H$126,2,FALSE)),"")</f>
        <v>Polygenic and environmental markers of mental health status in New Zealand children</v>
      </c>
      <c r="E145" s="10" t="s">
        <v>292</v>
      </c>
      <c r="F145" s="10" t="s">
        <v>6</v>
      </c>
      <c r="G145" s="10" t="s">
        <v>13</v>
      </c>
    </row>
    <row r="146" spans="1:7" x14ac:dyDescent="0.25">
      <c r="A146" s="10" t="s">
        <v>8</v>
      </c>
      <c r="B146" s="6" t="str">
        <f>IFERROR(IF(ISBLANK(A146),"",VLOOKUP(A146,'Marsden announcements 2019'!$A$2:$H$126,5,FALSE)),"")</f>
        <v/>
      </c>
      <c r="C146" s="6" t="str">
        <f>IFERROR(IF(ISBLANK(B146),"",VLOOKUP(A146,'Marsden announcements 2019'!$A$2:$H$126,7,FALSE)),"")</f>
        <v/>
      </c>
      <c r="D146" s="6" t="str">
        <f>IFERROR(IF(ISBLANK(C146),"",VLOOKUP(A146,'Marsden announcements 2019'!$A$2:$H$126,2,FALSE)),"")</f>
        <v/>
      </c>
      <c r="E146" s="10" t="s">
        <v>293</v>
      </c>
      <c r="F146" s="10" t="s">
        <v>10</v>
      </c>
      <c r="G146" s="10" t="s">
        <v>13</v>
      </c>
    </row>
    <row r="147" spans="1:7" ht="45" x14ac:dyDescent="0.25">
      <c r="A147" s="10" t="s">
        <v>294</v>
      </c>
      <c r="B147" s="6" t="str">
        <f>IFERROR(IF(ISBLANK(A147),"",VLOOKUP(A147,'Marsden announcements 2019'!$A$2:$H$126,5,FALSE)),"")</f>
        <v>EIS</v>
      </c>
      <c r="C147" s="6">
        <f>IFERROR(IF(ISBLANK(B147),"",VLOOKUP(A147,'Marsden announcements 2019'!$A$2:$H$126,7,FALSE)),"")</f>
        <v>300000</v>
      </c>
      <c r="D147" s="6" t="str">
        <f>IFERROR(IF(ISBLANK(C147),"",VLOOKUP(A147,'Marsden announcements 2019'!$A$2:$H$126,2,FALSE)),"")</f>
        <v>Simultaneous deposition and poling of piezoelectric composites for 3D printed sensors and actuators</v>
      </c>
      <c r="E147" s="10" t="s">
        <v>296</v>
      </c>
      <c r="F147" s="10" t="s">
        <v>6</v>
      </c>
      <c r="G147" s="10" t="s">
        <v>13</v>
      </c>
    </row>
    <row r="148" spans="1:7" x14ac:dyDescent="0.25">
      <c r="A148" s="10" t="s">
        <v>8</v>
      </c>
      <c r="B148" s="6" t="str">
        <f>IFERROR(IF(ISBLANK(A148),"",VLOOKUP(A148,'Marsden announcements 2019'!$A$2:$H$126,5,FALSE)),"")</f>
        <v/>
      </c>
      <c r="C148" s="6" t="str">
        <f>IFERROR(IF(ISBLANK(B148),"",VLOOKUP(A148,'Marsden announcements 2019'!$A$2:$H$126,7,FALSE)),"")</f>
        <v/>
      </c>
      <c r="D148" s="6" t="str">
        <f>IFERROR(IF(ISBLANK(C148),"",VLOOKUP(A148,'Marsden announcements 2019'!$A$2:$H$126,2,FALSE)),"")</f>
        <v/>
      </c>
      <c r="E148" s="10" t="s">
        <v>297</v>
      </c>
      <c r="F148" s="10" t="s">
        <v>10</v>
      </c>
      <c r="G148" s="10" t="s">
        <v>13</v>
      </c>
    </row>
    <row r="149" spans="1:7" ht="45" x14ac:dyDescent="0.25">
      <c r="A149" s="10" t="s">
        <v>298</v>
      </c>
      <c r="B149" s="6" t="str">
        <f>IFERROR(IF(ISBLANK(A149),"",VLOOKUP(A149,'Marsden announcements 2019'!$A$2:$H$126,5,FALSE)),"")</f>
        <v>BMS</v>
      </c>
      <c r="C149" s="6">
        <f>IFERROR(IF(ISBLANK(B149),"",VLOOKUP(A149,'Marsden announcements 2019'!$A$2:$H$126,7,FALSE)),"")</f>
        <v>952000</v>
      </c>
      <c r="D149" s="6" t="str">
        <f>IFERROR(IF(ISBLANK(C149),"",VLOOKUP(A149,'Marsden announcements 2019'!$A$2:$H$126,2,FALSE)),"")</f>
        <v>Cardiac glycogen processing: defining a new metabolic pathway in heart health &amp; disease</v>
      </c>
      <c r="E149" s="10" t="s">
        <v>300</v>
      </c>
      <c r="F149" s="10" t="s">
        <v>6</v>
      </c>
      <c r="G149" s="10" t="s">
        <v>13</v>
      </c>
    </row>
    <row r="150" spans="1:7" x14ac:dyDescent="0.25">
      <c r="A150" s="10" t="s">
        <v>8</v>
      </c>
      <c r="B150" s="6" t="str">
        <f>IFERROR(IF(ISBLANK(A150),"",VLOOKUP(A150,'Marsden announcements 2019'!$A$2:$H$126,5,FALSE)),"")</f>
        <v/>
      </c>
      <c r="C150" s="6" t="str">
        <f>IFERROR(IF(ISBLANK(B150),"",VLOOKUP(A150,'Marsden announcements 2019'!$A$2:$H$126,7,FALSE)),"")</f>
        <v/>
      </c>
      <c r="D150" s="6" t="str">
        <f>IFERROR(IF(ISBLANK(C150),"",VLOOKUP(A150,'Marsden announcements 2019'!$A$2:$H$126,2,FALSE)),"")</f>
        <v/>
      </c>
      <c r="E150" s="10" t="s">
        <v>301</v>
      </c>
      <c r="F150" s="10" t="s">
        <v>10</v>
      </c>
      <c r="G150" s="10" t="s">
        <v>302</v>
      </c>
    </row>
    <row r="151" spans="1:7" x14ac:dyDescent="0.25">
      <c r="A151" s="10" t="s">
        <v>8</v>
      </c>
      <c r="B151" s="6" t="str">
        <f>IFERROR(IF(ISBLANK(A151),"",VLOOKUP(A151,'Marsden announcements 2019'!$A$2:$H$126,5,FALSE)),"")</f>
        <v/>
      </c>
      <c r="C151" s="6" t="str">
        <f>IFERROR(IF(ISBLANK(B151),"",VLOOKUP(A151,'Marsden announcements 2019'!$A$2:$H$126,7,FALSE)),"")</f>
        <v/>
      </c>
      <c r="D151" s="6" t="str">
        <f>IFERROR(IF(ISBLANK(C151),"",VLOOKUP(A151,'Marsden announcements 2019'!$A$2:$H$126,2,FALSE)),"")</f>
        <v/>
      </c>
      <c r="E151" s="10" t="s">
        <v>303</v>
      </c>
      <c r="F151" s="10" t="s">
        <v>10</v>
      </c>
      <c r="G151" s="10" t="s">
        <v>13</v>
      </c>
    </row>
    <row r="152" spans="1:7" x14ac:dyDescent="0.25">
      <c r="A152" s="10" t="s">
        <v>8</v>
      </c>
      <c r="B152" s="6" t="str">
        <f>IFERROR(IF(ISBLANK(A152),"",VLOOKUP(A152,'Marsden announcements 2019'!$A$2:$H$126,5,FALSE)),"")</f>
        <v/>
      </c>
      <c r="C152" s="6" t="str">
        <f>IFERROR(IF(ISBLANK(B152),"",VLOOKUP(A152,'Marsden announcements 2019'!$A$2:$H$126,7,FALSE)),"")</f>
        <v/>
      </c>
      <c r="D152" s="6" t="str">
        <f>IFERROR(IF(ISBLANK(C152),"",VLOOKUP(A152,'Marsden announcements 2019'!$A$2:$H$126,2,FALSE)),"")</f>
        <v/>
      </c>
      <c r="E152" s="10" t="s">
        <v>304</v>
      </c>
      <c r="F152" s="10" t="s">
        <v>10</v>
      </c>
      <c r="G152" s="10" t="s">
        <v>305</v>
      </c>
    </row>
    <row r="153" spans="1:7" ht="45" x14ac:dyDescent="0.25">
      <c r="A153" s="10" t="s">
        <v>306</v>
      </c>
      <c r="B153" s="6" t="str">
        <f>IFERROR(IF(ISBLANK(A153),"",VLOOKUP(A153,'Marsden announcements 2019'!$A$2:$H$126,5,FALSE)),"")</f>
        <v>SOC</v>
      </c>
      <c r="C153" s="6">
        <f>IFERROR(IF(ISBLANK(B153),"",VLOOKUP(A153,'Marsden announcements 2019'!$A$2:$H$126,7,FALSE)),"")</f>
        <v>842000</v>
      </c>
      <c r="D153" s="6" t="str">
        <f>IFERROR(IF(ISBLANK(C153),"",VLOOKUP(A153,'Marsden announcements 2019'!$A$2:$H$126,2,FALSE)),"")</f>
        <v>Double jeopardy or double advantage? Ethnic women in New Zealand politics</v>
      </c>
      <c r="E153" s="10" t="s">
        <v>308</v>
      </c>
      <c r="F153" s="10" t="s">
        <v>6</v>
      </c>
      <c r="G153" s="10" t="s">
        <v>13</v>
      </c>
    </row>
    <row r="154" spans="1:7" x14ac:dyDescent="0.25">
      <c r="A154" s="10" t="s">
        <v>8</v>
      </c>
      <c r="B154" s="6" t="str">
        <f>IFERROR(IF(ISBLANK(A154),"",VLOOKUP(A154,'Marsden announcements 2019'!$A$2:$H$126,5,FALSE)),"")</f>
        <v/>
      </c>
      <c r="C154" s="6" t="str">
        <f>IFERROR(IF(ISBLANK(B154),"",VLOOKUP(A154,'Marsden announcements 2019'!$A$2:$H$126,7,FALSE)),"")</f>
        <v/>
      </c>
      <c r="D154" s="6" t="str">
        <f>IFERROR(IF(ISBLANK(C154),"",VLOOKUP(A154,'Marsden announcements 2019'!$A$2:$H$126,2,FALSE)),"")</f>
        <v/>
      </c>
      <c r="E154" s="10" t="s">
        <v>309</v>
      </c>
      <c r="F154" s="10" t="s">
        <v>10</v>
      </c>
      <c r="G154" s="10" t="s">
        <v>310</v>
      </c>
    </row>
    <row r="155" spans="1:7" ht="45" x14ac:dyDescent="0.25">
      <c r="A155" s="10" t="s">
        <v>311</v>
      </c>
      <c r="B155" s="6" t="str">
        <f>IFERROR(IF(ISBLANK(A155),"",VLOOKUP(A155,'Marsden announcements 2019'!$A$2:$H$126,5,FALSE)),"")</f>
        <v>EHB</v>
      </c>
      <c r="C155" s="6">
        <f>IFERROR(IF(ISBLANK(B155),"",VLOOKUP(A155,'Marsden announcements 2019'!$A$2:$H$126,7,FALSE)),"")</f>
        <v>300000</v>
      </c>
      <c r="D155" s="6" t="str">
        <f>IFERROR(IF(ISBLANK(C155),"",VLOOKUP(A155,'Marsden announcements 2019'!$A$2:$H$126,2,FALSE)),"")</f>
        <v>Capturing the Mind in Action: Linking the Behavioural and Neural Dynamics of Cognitive Control</v>
      </c>
      <c r="E155" s="10" t="s">
        <v>313</v>
      </c>
      <c r="F155" s="10" t="s">
        <v>6</v>
      </c>
      <c r="G155" s="10" t="s">
        <v>13</v>
      </c>
    </row>
    <row r="156" spans="1:7" x14ac:dyDescent="0.25">
      <c r="A156" s="10" t="s">
        <v>8</v>
      </c>
      <c r="B156" s="6" t="str">
        <f>IFERROR(IF(ISBLANK(A156),"",VLOOKUP(A156,'Marsden announcements 2019'!$A$2:$H$126,5,FALSE)),"")</f>
        <v/>
      </c>
      <c r="C156" s="6" t="str">
        <f>IFERROR(IF(ISBLANK(B156),"",VLOOKUP(A156,'Marsden announcements 2019'!$A$2:$H$126,7,FALSE)),"")</f>
        <v/>
      </c>
      <c r="D156" s="6" t="str">
        <f>IFERROR(IF(ISBLANK(C156),"",VLOOKUP(A156,'Marsden announcements 2019'!$A$2:$H$126,2,FALSE)),"")</f>
        <v/>
      </c>
      <c r="E156" s="10" t="s">
        <v>314</v>
      </c>
      <c r="F156" s="10" t="s">
        <v>10</v>
      </c>
      <c r="G156" s="10" t="s">
        <v>315</v>
      </c>
    </row>
    <row r="157" spans="1:7" x14ac:dyDescent="0.25">
      <c r="A157" s="10" t="s">
        <v>8</v>
      </c>
      <c r="B157" s="6" t="str">
        <f>IFERROR(IF(ISBLANK(A157),"",VLOOKUP(A157,'Marsden announcements 2019'!$A$2:$H$126,5,FALSE)),"")</f>
        <v/>
      </c>
      <c r="C157" s="6" t="str">
        <f>IFERROR(IF(ISBLANK(B157),"",VLOOKUP(A157,'Marsden announcements 2019'!$A$2:$H$126,7,FALSE)),"")</f>
        <v/>
      </c>
      <c r="D157" s="6" t="str">
        <f>IFERROR(IF(ISBLANK(C157),"",VLOOKUP(A157,'Marsden announcements 2019'!$A$2:$H$126,2,FALSE)),"")</f>
        <v/>
      </c>
      <c r="E157" s="10" t="s">
        <v>316</v>
      </c>
      <c r="F157" s="10" t="s">
        <v>10</v>
      </c>
      <c r="G157" s="10" t="s">
        <v>317</v>
      </c>
    </row>
    <row r="158" spans="1:7" ht="30" x14ac:dyDescent="0.25">
      <c r="A158" s="10" t="s">
        <v>318</v>
      </c>
      <c r="B158" s="6" t="str">
        <f>IFERROR(IF(ISBLANK(A158),"",VLOOKUP(A158,'Marsden announcements 2019'!$A$2:$H$126,5,FALSE)),"")</f>
        <v>EIS</v>
      </c>
      <c r="C158" s="6">
        <f>IFERROR(IF(ISBLANK(B158),"",VLOOKUP(A158,'Marsden announcements 2019'!$A$2:$H$126,7,FALSE)),"")</f>
        <v>960000</v>
      </c>
      <c r="D158" s="6" t="str">
        <f>IFERROR(IF(ISBLANK(C158),"",VLOOKUP(A158,'Marsden announcements 2019'!$A$2:$H$126,2,FALSE)),"")</f>
        <v>New pulse dynamics for the lasers of tomorrow</v>
      </c>
      <c r="E158" s="10" t="s">
        <v>320</v>
      </c>
      <c r="F158" s="10" t="s">
        <v>6</v>
      </c>
      <c r="G158" s="10" t="s">
        <v>13</v>
      </c>
    </row>
    <row r="159" spans="1:7" x14ac:dyDescent="0.25">
      <c r="A159" s="10" t="s">
        <v>8</v>
      </c>
      <c r="B159" s="6" t="str">
        <f>IFERROR(IF(ISBLANK(A159),"",VLOOKUP(A159,'Marsden announcements 2019'!$A$2:$H$126,5,FALSE)),"")</f>
        <v/>
      </c>
      <c r="C159" s="6" t="str">
        <f>IFERROR(IF(ISBLANK(B159),"",VLOOKUP(A159,'Marsden announcements 2019'!$A$2:$H$126,7,FALSE)),"")</f>
        <v/>
      </c>
      <c r="D159" s="6" t="str">
        <f>IFERROR(IF(ISBLANK(C159),"",VLOOKUP(A159,'Marsden announcements 2019'!$A$2:$H$126,2,FALSE)),"")</f>
        <v/>
      </c>
      <c r="E159" s="10" t="s">
        <v>321</v>
      </c>
      <c r="F159" s="10" t="s">
        <v>10</v>
      </c>
      <c r="G159" s="10" t="s">
        <v>13</v>
      </c>
    </row>
    <row r="160" spans="1:7" x14ac:dyDescent="0.25">
      <c r="A160" s="10" t="s">
        <v>8</v>
      </c>
      <c r="B160" s="6" t="str">
        <f>IFERROR(IF(ISBLANK(A160),"",VLOOKUP(A160,'Marsden announcements 2019'!$A$2:$H$126,5,FALSE)),"")</f>
        <v/>
      </c>
      <c r="C160" s="6" t="str">
        <f>IFERROR(IF(ISBLANK(B160),"",VLOOKUP(A160,'Marsden announcements 2019'!$A$2:$H$126,7,FALSE)),"")</f>
        <v/>
      </c>
      <c r="D160" s="6" t="str">
        <f>IFERROR(IF(ISBLANK(C160),"",VLOOKUP(A160,'Marsden announcements 2019'!$A$2:$H$126,2,FALSE)),"")</f>
        <v/>
      </c>
      <c r="E160" s="10" t="s">
        <v>200</v>
      </c>
      <c r="F160" s="10" t="s">
        <v>10</v>
      </c>
      <c r="G160" s="10" t="s">
        <v>13</v>
      </c>
    </row>
    <row r="161" spans="1:7" ht="45" x14ac:dyDescent="0.25">
      <c r="A161" s="10" t="s">
        <v>322</v>
      </c>
      <c r="B161" s="6" t="str">
        <f>IFERROR(IF(ISBLANK(A161),"",VLOOKUP(A161,'Marsden announcements 2019'!$A$2:$H$126,5,FALSE)),"")</f>
        <v>CMP</v>
      </c>
      <c r="C161" s="6">
        <f>IFERROR(IF(ISBLANK(B161),"",VLOOKUP(A161,'Marsden announcements 2019'!$A$2:$H$126,7,FALSE)),"")</f>
        <v>300000</v>
      </c>
      <c r="D161" s="6" t="str">
        <f>IFERROR(IF(ISBLANK(C161),"",VLOOKUP(A161,'Marsden announcements 2019'!$A$2:$H$126,2,FALSE)),"")</f>
        <v>Nanoscale imaging and characterisation of bacterial phage secretion</v>
      </c>
      <c r="E161" s="10" t="s">
        <v>324</v>
      </c>
      <c r="F161" s="10" t="s">
        <v>6</v>
      </c>
      <c r="G161" s="10" t="s">
        <v>13</v>
      </c>
    </row>
    <row r="162" spans="1:7" x14ac:dyDescent="0.25">
      <c r="A162" s="10" t="s">
        <v>8</v>
      </c>
      <c r="B162" s="6" t="str">
        <f>IFERROR(IF(ISBLANK(A162),"",VLOOKUP(A162,'Marsden announcements 2019'!$A$2:$H$126,5,FALSE)),"")</f>
        <v/>
      </c>
      <c r="C162" s="6" t="str">
        <f>IFERROR(IF(ISBLANK(B162),"",VLOOKUP(A162,'Marsden announcements 2019'!$A$2:$H$126,7,FALSE)),"")</f>
        <v/>
      </c>
      <c r="D162" s="6" t="str">
        <f>IFERROR(IF(ISBLANK(C162),"",VLOOKUP(A162,'Marsden announcements 2019'!$A$2:$H$126,2,FALSE)),"")</f>
        <v/>
      </c>
      <c r="E162" s="10" t="s">
        <v>325</v>
      </c>
      <c r="F162" s="10" t="s">
        <v>10</v>
      </c>
      <c r="G162" s="10" t="s">
        <v>326</v>
      </c>
    </row>
    <row r="163" spans="1:7" ht="45" x14ac:dyDescent="0.25">
      <c r="A163" s="10" t="s">
        <v>327</v>
      </c>
      <c r="B163" s="6" t="str">
        <f>IFERROR(IF(ISBLANK(A163),"",VLOOKUP(A163,'Marsden announcements 2019'!$A$2:$H$126,5,FALSE)),"")</f>
        <v>EIS</v>
      </c>
      <c r="C163" s="6">
        <f>IFERROR(IF(ISBLANK(B163),"",VLOOKUP(A163,'Marsden announcements 2019'!$A$2:$H$126,7,FALSE)),"")</f>
        <v>960000</v>
      </c>
      <c r="D163" s="6" t="str">
        <f>IFERROR(IF(ISBLANK(C163),"",VLOOKUP(A163,'Marsden announcements 2019'!$A$2:$H$126,2,FALSE)),"")</f>
        <v>Getting to the heart of it: Image-based network modelling of cardiac function</v>
      </c>
      <c r="E163" s="10" t="s">
        <v>329</v>
      </c>
      <c r="F163" s="10" t="s">
        <v>6</v>
      </c>
      <c r="G163" s="10" t="s">
        <v>13</v>
      </c>
    </row>
    <row r="164" spans="1:7" x14ac:dyDescent="0.25">
      <c r="A164" s="10" t="s">
        <v>8</v>
      </c>
      <c r="B164" s="6" t="str">
        <f>IFERROR(IF(ISBLANK(A164),"",VLOOKUP(A164,'Marsden announcements 2019'!$A$2:$H$126,5,FALSE)),"")</f>
        <v/>
      </c>
      <c r="C164" s="6" t="str">
        <f>IFERROR(IF(ISBLANK(B164),"",VLOOKUP(A164,'Marsden announcements 2019'!$A$2:$H$126,7,FALSE)),"")</f>
        <v/>
      </c>
      <c r="D164" s="6" t="str">
        <f>IFERROR(IF(ISBLANK(C164),"",VLOOKUP(A164,'Marsden announcements 2019'!$A$2:$H$126,2,FALSE)),"")</f>
        <v/>
      </c>
      <c r="E164" s="10" t="s">
        <v>330</v>
      </c>
      <c r="F164" s="10" t="s">
        <v>10</v>
      </c>
      <c r="G164" s="10" t="s">
        <v>13</v>
      </c>
    </row>
    <row r="165" spans="1:7" x14ac:dyDescent="0.25">
      <c r="A165" s="10" t="s">
        <v>8</v>
      </c>
      <c r="B165" s="6" t="str">
        <f>IFERROR(IF(ISBLANK(A165),"",VLOOKUP(A165,'Marsden announcements 2019'!$A$2:$H$126,5,FALSE)),"")</f>
        <v/>
      </c>
      <c r="C165" s="6" t="str">
        <f>IFERROR(IF(ISBLANK(B165),"",VLOOKUP(A165,'Marsden announcements 2019'!$A$2:$H$126,7,FALSE)),"")</f>
        <v/>
      </c>
      <c r="D165" s="6" t="str">
        <f>IFERROR(IF(ISBLANK(C165),"",VLOOKUP(A165,'Marsden announcements 2019'!$A$2:$H$126,2,FALSE)),"")</f>
        <v/>
      </c>
      <c r="E165" s="10" t="s">
        <v>331</v>
      </c>
      <c r="F165" s="10" t="s">
        <v>10</v>
      </c>
      <c r="G165" s="10" t="s">
        <v>13</v>
      </c>
    </row>
    <row r="166" spans="1:7" ht="45" x14ac:dyDescent="0.25">
      <c r="A166" s="10" t="s">
        <v>332</v>
      </c>
      <c r="B166" s="6" t="str">
        <f>IFERROR(IF(ISBLANK(A166),"",VLOOKUP(A166,'Marsden announcements 2019'!$A$2:$H$126,5,FALSE)),"")</f>
        <v>EIS</v>
      </c>
      <c r="C166" s="6">
        <f>IFERROR(IF(ISBLANK(B166),"",VLOOKUP(A166,'Marsden announcements 2019'!$A$2:$H$126,7,FALSE)),"")</f>
        <v>300000</v>
      </c>
      <c r="D166" s="6" t="str">
        <f>IFERROR(IF(ISBLANK(C166),"",VLOOKUP(A166,'Marsden announcements 2019'!$A$2:$H$126,2,FALSE)),"")</f>
        <v>To accrete or erode? New insights into wave (re)shaping of coastal dunes.</v>
      </c>
      <c r="E166" s="10" t="s">
        <v>334</v>
      </c>
      <c r="F166" s="10" t="s">
        <v>6</v>
      </c>
      <c r="G166" s="10" t="s">
        <v>13</v>
      </c>
    </row>
    <row r="167" spans="1:7" x14ac:dyDescent="0.25">
      <c r="A167" s="10" t="s">
        <v>8</v>
      </c>
      <c r="B167" s="6" t="str">
        <f>IFERROR(IF(ISBLANK(A167),"",VLOOKUP(A167,'Marsden announcements 2019'!$A$2:$H$126,5,FALSE)),"")</f>
        <v/>
      </c>
      <c r="C167" s="6" t="str">
        <f>IFERROR(IF(ISBLANK(B167),"",VLOOKUP(A167,'Marsden announcements 2019'!$A$2:$H$126,7,FALSE)),"")</f>
        <v/>
      </c>
      <c r="D167" s="6" t="str">
        <f>IFERROR(IF(ISBLANK(C167),"",VLOOKUP(A167,'Marsden announcements 2019'!$A$2:$H$126,2,FALSE)),"")</f>
        <v/>
      </c>
      <c r="E167" s="10" t="s">
        <v>335</v>
      </c>
      <c r="F167" s="10" t="s">
        <v>10</v>
      </c>
      <c r="G167" s="10" t="s">
        <v>310</v>
      </c>
    </row>
    <row r="168" spans="1:7" x14ac:dyDescent="0.25">
      <c r="A168" s="10" t="s">
        <v>8</v>
      </c>
      <c r="B168" s="6" t="str">
        <f>IFERROR(IF(ISBLANK(A168),"",VLOOKUP(A168,'Marsden announcements 2019'!$A$2:$H$126,5,FALSE)),"")</f>
        <v/>
      </c>
      <c r="C168" s="6" t="str">
        <f>IFERROR(IF(ISBLANK(B168),"",VLOOKUP(A168,'Marsden announcements 2019'!$A$2:$H$126,7,FALSE)),"")</f>
        <v/>
      </c>
      <c r="D168" s="6" t="str">
        <f>IFERROR(IF(ISBLANK(C168),"",VLOOKUP(A168,'Marsden announcements 2019'!$A$2:$H$126,2,FALSE)),"")</f>
        <v/>
      </c>
      <c r="E168" s="10" t="s">
        <v>336</v>
      </c>
      <c r="F168" s="10" t="s">
        <v>10</v>
      </c>
      <c r="G168" s="10" t="s">
        <v>337</v>
      </c>
    </row>
    <row r="169" spans="1:7" ht="60" x14ac:dyDescent="0.25">
      <c r="A169" s="10" t="s">
        <v>338</v>
      </c>
      <c r="B169" s="6" t="str">
        <f>IFERROR(IF(ISBLANK(A169),"",VLOOKUP(A169,'Marsden announcements 2019'!$A$2:$H$126,5,FALSE)),"")</f>
        <v>ESA</v>
      </c>
      <c r="C169" s="6">
        <f>IFERROR(IF(ISBLANK(B169),"",VLOOKUP(A169,'Marsden announcements 2019'!$A$2:$H$126,7,FALSE)),"")</f>
        <v>952000</v>
      </c>
      <c r="D169" s="6" t="str">
        <f>IFERROR(IF(ISBLANK(C169),"",VLOOKUP(A169,'Marsden announcements 2019'!$A$2:$H$126,2,FALSE)),"")</f>
        <v>Geologic champagne: What controls sudden release of CO2 at glacial terminations on the Chatham Rise?</v>
      </c>
      <c r="E169" s="10" t="s">
        <v>340</v>
      </c>
      <c r="F169" s="10" t="s">
        <v>6</v>
      </c>
      <c r="G169" s="10" t="s">
        <v>13</v>
      </c>
    </row>
    <row r="170" spans="1:7" x14ac:dyDescent="0.25">
      <c r="A170" s="10" t="s">
        <v>8</v>
      </c>
      <c r="B170" s="6" t="str">
        <f>IFERROR(IF(ISBLANK(A170),"",VLOOKUP(A170,'Marsden announcements 2019'!$A$2:$H$126,5,FALSE)),"")</f>
        <v/>
      </c>
      <c r="C170" s="6" t="str">
        <f>IFERROR(IF(ISBLANK(B170),"",VLOOKUP(A170,'Marsden announcements 2019'!$A$2:$H$126,7,FALSE)),"")</f>
        <v/>
      </c>
      <c r="D170" s="6" t="str">
        <f>IFERROR(IF(ISBLANK(C170),"",VLOOKUP(A170,'Marsden announcements 2019'!$A$2:$H$126,2,FALSE)),"")</f>
        <v/>
      </c>
      <c r="E170" s="10" t="s">
        <v>341</v>
      </c>
      <c r="F170" s="10" t="s">
        <v>10</v>
      </c>
      <c r="G170" s="10" t="s">
        <v>342</v>
      </c>
    </row>
    <row r="171" spans="1:7" x14ac:dyDescent="0.25">
      <c r="A171" s="10" t="s">
        <v>8</v>
      </c>
      <c r="B171" s="6" t="str">
        <f>IFERROR(IF(ISBLANK(A171),"",VLOOKUP(A171,'Marsden announcements 2019'!$A$2:$H$126,5,FALSE)),"")</f>
        <v/>
      </c>
      <c r="C171" s="6" t="str">
        <f>IFERROR(IF(ISBLANK(B171),"",VLOOKUP(A171,'Marsden announcements 2019'!$A$2:$H$126,7,FALSE)),"")</f>
        <v/>
      </c>
      <c r="D171" s="6" t="str">
        <f>IFERROR(IF(ISBLANK(C171),"",VLOOKUP(A171,'Marsden announcements 2019'!$A$2:$H$126,2,FALSE)),"")</f>
        <v/>
      </c>
      <c r="E171" s="10" t="s">
        <v>343</v>
      </c>
      <c r="F171" s="10" t="s">
        <v>10</v>
      </c>
      <c r="G171" s="10" t="s">
        <v>344</v>
      </c>
    </row>
    <row r="172" spans="1:7" x14ac:dyDescent="0.25">
      <c r="A172" s="10" t="s">
        <v>8</v>
      </c>
      <c r="B172" s="6" t="str">
        <f>IFERROR(IF(ISBLANK(A172),"",VLOOKUP(A172,'Marsden announcements 2019'!$A$2:$H$126,5,FALSE)),"")</f>
        <v/>
      </c>
      <c r="C172" s="6" t="str">
        <f>IFERROR(IF(ISBLANK(B172),"",VLOOKUP(A172,'Marsden announcements 2019'!$A$2:$H$126,7,FALSE)),"")</f>
        <v/>
      </c>
      <c r="D172" s="6" t="str">
        <f>IFERROR(IF(ISBLANK(C172),"",VLOOKUP(A172,'Marsden announcements 2019'!$A$2:$H$126,2,FALSE)),"")</f>
        <v/>
      </c>
      <c r="E172" s="10" t="s">
        <v>345</v>
      </c>
      <c r="F172" s="10" t="s">
        <v>10</v>
      </c>
      <c r="G172" s="10" t="s">
        <v>51</v>
      </c>
    </row>
    <row r="173" spans="1:7" x14ac:dyDescent="0.25">
      <c r="A173" s="10" t="s">
        <v>8</v>
      </c>
      <c r="B173" s="6" t="str">
        <f>IFERROR(IF(ISBLANK(A173),"",VLOOKUP(A173,'Marsden announcements 2019'!$A$2:$H$126,5,FALSE)),"")</f>
        <v/>
      </c>
      <c r="C173" s="6" t="str">
        <f>IFERROR(IF(ISBLANK(B173),"",VLOOKUP(A173,'Marsden announcements 2019'!$A$2:$H$126,7,FALSE)),"")</f>
        <v/>
      </c>
      <c r="D173" s="6" t="str">
        <f>IFERROR(IF(ISBLANK(C173),"",VLOOKUP(A173,'Marsden announcements 2019'!$A$2:$H$126,2,FALSE)),"")</f>
        <v/>
      </c>
      <c r="E173" s="10" t="s">
        <v>346</v>
      </c>
      <c r="F173" s="10" t="s">
        <v>10</v>
      </c>
      <c r="G173" s="10" t="s">
        <v>51</v>
      </c>
    </row>
    <row r="174" spans="1:7" x14ac:dyDescent="0.25">
      <c r="A174" s="10" t="s">
        <v>8</v>
      </c>
      <c r="B174" s="6" t="str">
        <f>IFERROR(IF(ISBLANK(A174),"",VLOOKUP(A174,'Marsden announcements 2019'!$A$2:$H$126,5,FALSE)),"")</f>
        <v/>
      </c>
      <c r="C174" s="6" t="str">
        <f>IFERROR(IF(ISBLANK(B174),"",VLOOKUP(A174,'Marsden announcements 2019'!$A$2:$H$126,7,FALSE)),"")</f>
        <v/>
      </c>
      <c r="D174" s="6" t="str">
        <f>IFERROR(IF(ISBLANK(C174),"",VLOOKUP(A174,'Marsden announcements 2019'!$A$2:$H$126,2,FALSE)),"")</f>
        <v/>
      </c>
      <c r="E174" s="10" t="s">
        <v>347</v>
      </c>
      <c r="F174" s="10" t="s">
        <v>10</v>
      </c>
      <c r="G174" s="10" t="s">
        <v>348</v>
      </c>
    </row>
    <row r="175" spans="1:7" x14ac:dyDescent="0.25">
      <c r="A175" s="10" t="s">
        <v>8</v>
      </c>
      <c r="B175" s="6" t="str">
        <f>IFERROR(IF(ISBLANK(A175),"",VLOOKUP(A175,'Marsden announcements 2019'!$A$2:$H$126,5,FALSE)),"")</f>
        <v/>
      </c>
      <c r="C175" s="6" t="str">
        <f>IFERROR(IF(ISBLANK(B175),"",VLOOKUP(A175,'Marsden announcements 2019'!$A$2:$H$126,7,FALSE)),"")</f>
        <v/>
      </c>
      <c r="D175" s="6" t="str">
        <f>IFERROR(IF(ISBLANK(C175),"",VLOOKUP(A175,'Marsden announcements 2019'!$A$2:$H$126,2,FALSE)),"")</f>
        <v/>
      </c>
      <c r="E175" s="10" t="s">
        <v>349</v>
      </c>
      <c r="F175" s="10" t="s">
        <v>10</v>
      </c>
      <c r="G175" s="10" t="s">
        <v>350</v>
      </c>
    </row>
    <row r="176" spans="1:7" ht="30" x14ac:dyDescent="0.25">
      <c r="A176" s="10" t="s">
        <v>351</v>
      </c>
      <c r="B176" s="6" t="str">
        <f>IFERROR(IF(ISBLANK(A176),"",VLOOKUP(A176,'Marsden announcements 2019'!$A$2:$H$126,5,FALSE)),"")</f>
        <v>MIS</v>
      </c>
      <c r="C176" s="6">
        <f>IFERROR(IF(ISBLANK(B176),"",VLOOKUP(A176,'Marsden announcements 2019'!$A$2:$H$126,7,FALSE)),"")</f>
        <v>448000</v>
      </c>
      <c r="D176" s="6" t="str">
        <f>IFERROR(IF(ISBLANK(C176),"",VLOOKUP(A176,'Marsden announcements 2019'!$A$2:$H$126,2,FALSE)),"")</f>
        <v>Topological algebra, first-order logic, and computability</v>
      </c>
      <c r="E176" s="10" t="s">
        <v>353</v>
      </c>
      <c r="F176" s="10" t="s">
        <v>6</v>
      </c>
      <c r="G176" s="10" t="s">
        <v>13</v>
      </c>
    </row>
    <row r="177" spans="1:7" x14ac:dyDescent="0.25">
      <c r="A177" s="10" t="s">
        <v>8</v>
      </c>
      <c r="B177" s="6" t="str">
        <f>IFERROR(IF(ISBLANK(A177),"",VLOOKUP(A177,'Marsden announcements 2019'!$A$2:$H$126,5,FALSE)),"")</f>
        <v/>
      </c>
      <c r="C177" s="6" t="str">
        <f>IFERROR(IF(ISBLANK(B177),"",VLOOKUP(A177,'Marsden announcements 2019'!$A$2:$H$126,7,FALSE)),"")</f>
        <v/>
      </c>
      <c r="D177" s="6" t="str">
        <f>IFERROR(IF(ISBLANK(C177),"",VLOOKUP(A177,'Marsden announcements 2019'!$A$2:$H$126,2,FALSE)),"")</f>
        <v/>
      </c>
      <c r="E177" s="10" t="s">
        <v>354</v>
      </c>
      <c r="F177" s="10" t="s">
        <v>10</v>
      </c>
      <c r="G177" s="10" t="s">
        <v>897</v>
      </c>
    </row>
    <row r="178" spans="1:7" x14ac:dyDescent="0.25">
      <c r="A178" s="10" t="s">
        <v>8</v>
      </c>
      <c r="B178" s="6" t="str">
        <f>IFERROR(IF(ISBLANK(A178),"",VLOOKUP(A178,'Marsden announcements 2019'!$A$2:$H$126,5,FALSE)),"")</f>
        <v/>
      </c>
      <c r="C178" s="6" t="str">
        <f>IFERROR(IF(ISBLANK(B178),"",VLOOKUP(A178,'Marsden announcements 2019'!$A$2:$H$126,7,FALSE)),"")</f>
        <v/>
      </c>
      <c r="D178" s="6" t="str">
        <f>IFERROR(IF(ISBLANK(C178),"",VLOOKUP(A178,'Marsden announcements 2019'!$A$2:$H$126,2,FALSE)),"")</f>
        <v/>
      </c>
      <c r="E178" s="10" t="s">
        <v>355</v>
      </c>
      <c r="F178" s="10" t="s">
        <v>10</v>
      </c>
      <c r="G178" s="10" t="s">
        <v>356</v>
      </c>
    </row>
    <row r="179" spans="1:7" x14ac:dyDescent="0.25">
      <c r="A179" s="10" t="s">
        <v>8</v>
      </c>
      <c r="B179" s="6" t="str">
        <f>IFERROR(IF(ISBLANK(A179),"",VLOOKUP(A179,'Marsden announcements 2019'!$A$2:$H$126,5,FALSE)),"")</f>
        <v/>
      </c>
      <c r="C179" s="6" t="str">
        <f>IFERROR(IF(ISBLANK(B179),"",VLOOKUP(A179,'Marsden announcements 2019'!$A$2:$H$126,7,FALSE)),"")</f>
        <v/>
      </c>
      <c r="D179" s="6" t="str">
        <f>IFERROR(IF(ISBLANK(C179),"",VLOOKUP(A179,'Marsden announcements 2019'!$A$2:$H$126,2,FALSE)),"")</f>
        <v/>
      </c>
      <c r="E179" s="10" t="s">
        <v>357</v>
      </c>
      <c r="F179" s="10" t="s">
        <v>10</v>
      </c>
      <c r="G179" s="10" t="s">
        <v>358</v>
      </c>
    </row>
    <row r="180" spans="1:7" x14ac:dyDescent="0.25">
      <c r="A180" s="10" t="s">
        <v>359</v>
      </c>
      <c r="B180" s="6" t="str">
        <f>IFERROR(IF(ISBLANK(A180),"",VLOOKUP(A180,'Marsden announcements 2019'!$A$2:$H$126,5,FALSE)),"")</f>
        <v>ESA</v>
      </c>
      <c r="C180" s="6">
        <f>IFERROR(IF(ISBLANK(B180),"",VLOOKUP(A180,'Marsden announcements 2019'!$A$2:$H$126,7,FALSE)),"")</f>
        <v>829000</v>
      </c>
      <c r="D180" s="6" t="str">
        <f>IFERROR(IF(ISBLANK(C180),"",VLOOKUP(A180,'Marsden announcements 2019'!$A$2:$H$126,2,FALSE)),"")</f>
        <v>Memory in the clouds</v>
      </c>
      <c r="E180" s="10" t="s">
        <v>361</v>
      </c>
      <c r="F180" s="10" t="s">
        <v>6</v>
      </c>
      <c r="G180" s="10" t="s">
        <v>13</v>
      </c>
    </row>
    <row r="181" spans="1:7" x14ac:dyDescent="0.25">
      <c r="A181" s="10" t="s">
        <v>8</v>
      </c>
      <c r="B181" s="6" t="str">
        <f>IFERROR(IF(ISBLANK(A181),"",VLOOKUP(A181,'Marsden announcements 2019'!$A$2:$H$126,5,FALSE)),"")</f>
        <v/>
      </c>
      <c r="C181" s="6" t="str">
        <f>IFERROR(IF(ISBLANK(B181),"",VLOOKUP(A181,'Marsden announcements 2019'!$A$2:$H$126,7,FALSE)),"")</f>
        <v/>
      </c>
      <c r="D181" s="6" t="str">
        <f>IFERROR(IF(ISBLANK(C181),"",VLOOKUP(A181,'Marsden announcements 2019'!$A$2:$H$126,2,FALSE)),"")</f>
        <v/>
      </c>
      <c r="E181" s="10" t="s">
        <v>362</v>
      </c>
      <c r="F181" s="10" t="s">
        <v>10</v>
      </c>
      <c r="G181" s="10" t="s">
        <v>13</v>
      </c>
    </row>
    <row r="182" spans="1:7" ht="75" x14ac:dyDescent="0.25">
      <c r="A182" s="10" t="s">
        <v>363</v>
      </c>
      <c r="B182" s="6" t="str">
        <f>IFERROR(IF(ISBLANK(A182),"",VLOOKUP(A182,'Marsden announcements 2019'!$A$2:$H$126,5,FALSE)),"")</f>
        <v>PCB</v>
      </c>
      <c r="C182" s="6">
        <f>IFERROR(IF(ISBLANK(B182),"",VLOOKUP(A182,'Marsden announcements 2019'!$A$2:$H$126,7,FALSE)),"")</f>
        <v>300000</v>
      </c>
      <c r="D182" s="6" t="str">
        <f>IFERROR(IF(ISBLANK(C182),"",VLOOKUP(A182,'Marsden announcements 2019'!$A$2:$H$126,2,FALSE)),"")</f>
        <v>Looking at the dark side of the proteome: how do post-translational modifications control highly disordered proteins for the regulation of genetic transcription?</v>
      </c>
      <c r="E182" s="10" t="s">
        <v>365</v>
      </c>
      <c r="F182" s="10" t="s">
        <v>6</v>
      </c>
      <c r="G182" s="10" t="s">
        <v>898</v>
      </c>
    </row>
    <row r="183" spans="1:7" x14ac:dyDescent="0.25">
      <c r="A183" s="10" t="s">
        <v>8</v>
      </c>
      <c r="B183" s="6" t="str">
        <f>IFERROR(IF(ISBLANK(A183),"",VLOOKUP(A183,'Marsden announcements 2019'!$A$2:$H$126,5,FALSE)),"")</f>
        <v/>
      </c>
      <c r="C183" s="6" t="str">
        <f>IFERROR(IF(ISBLANK(B183),"",VLOOKUP(A183,'Marsden announcements 2019'!$A$2:$H$126,7,FALSE)),"")</f>
        <v/>
      </c>
      <c r="D183" s="6" t="str">
        <f>IFERROR(IF(ISBLANK(C183),"",VLOOKUP(A183,'Marsden announcements 2019'!$A$2:$H$126,2,FALSE)),"")</f>
        <v/>
      </c>
      <c r="E183" s="10" t="s">
        <v>366</v>
      </c>
      <c r="F183" s="10" t="s">
        <v>10</v>
      </c>
      <c r="G183" s="10" t="s">
        <v>367</v>
      </c>
    </row>
    <row r="184" spans="1:7" ht="45" x14ac:dyDescent="0.25">
      <c r="A184" s="10" t="s">
        <v>368</v>
      </c>
      <c r="B184" s="6" t="str">
        <f>IFERROR(IF(ISBLANK(A184),"",VLOOKUP(A184,'Marsden announcements 2019'!$A$2:$H$126,5,FALSE)),"")</f>
        <v>SOC</v>
      </c>
      <c r="C184" s="6">
        <f>IFERROR(IF(ISBLANK(B184),"",VLOOKUP(A184,'Marsden announcements 2019'!$A$2:$H$126,7,FALSE)),"")</f>
        <v>300000</v>
      </c>
      <c r="D184" s="6" t="str">
        <f>IFERROR(IF(ISBLANK(C184),"",VLOOKUP(A184,'Marsden announcements 2019'!$A$2:$H$126,2,FALSE)),"")</f>
        <v>It looks grim: The future of Māori academics in New Zealand universities</v>
      </c>
      <c r="E184" s="10" t="s">
        <v>370</v>
      </c>
      <c r="F184" s="10" t="s">
        <v>6</v>
      </c>
      <c r="G184" s="10" t="s">
        <v>132</v>
      </c>
    </row>
    <row r="185" spans="1:7" x14ac:dyDescent="0.25">
      <c r="A185" s="10" t="s">
        <v>8</v>
      </c>
      <c r="B185" s="6" t="str">
        <f>IFERROR(IF(ISBLANK(A185),"",VLOOKUP(A185,'Marsden announcements 2019'!$A$2:$H$126,5,FALSE)),"")</f>
        <v/>
      </c>
      <c r="C185" s="6" t="str">
        <f>IFERROR(IF(ISBLANK(B185),"",VLOOKUP(A185,'Marsden announcements 2019'!$A$2:$H$126,7,FALSE)),"")</f>
        <v/>
      </c>
      <c r="D185" s="6" t="str">
        <f>IFERROR(IF(ISBLANK(C185),"",VLOOKUP(A185,'Marsden announcements 2019'!$A$2:$H$126,2,FALSE)),"")</f>
        <v/>
      </c>
      <c r="E185" s="10" t="s">
        <v>371</v>
      </c>
      <c r="F185" s="10" t="s">
        <v>10</v>
      </c>
      <c r="G185" s="10" t="s">
        <v>132</v>
      </c>
    </row>
    <row r="186" spans="1:7" ht="45" x14ac:dyDescent="0.25">
      <c r="A186" s="10" t="s">
        <v>372</v>
      </c>
      <c r="B186" s="6" t="str">
        <f>IFERROR(IF(ISBLANK(A186),"",VLOOKUP(A186,'Marsden announcements 2019'!$A$2:$H$126,5,FALSE)),"")</f>
        <v>PCB</v>
      </c>
      <c r="C186" s="6">
        <f>IFERROR(IF(ISBLANK(B186),"",VLOOKUP(A186,'Marsden announcements 2019'!$A$2:$H$126,7,FALSE)),"")</f>
        <v>890000</v>
      </c>
      <c r="D186" s="6" t="str">
        <f>IFERROR(IF(ISBLANK(C186),"",VLOOKUP(A186,'Marsden announcements 2019'!$A$2:$H$126,2,FALSE)),"")</f>
        <v>Understanding bacterial membrane transport proteins: setting an antimicrobial TRAP.</v>
      </c>
      <c r="E186" s="10" t="s">
        <v>374</v>
      </c>
      <c r="F186" s="10" t="s">
        <v>6</v>
      </c>
      <c r="G186" s="10" t="s">
        <v>132</v>
      </c>
    </row>
    <row r="187" spans="1:7" x14ac:dyDescent="0.25">
      <c r="A187" s="10" t="s">
        <v>8</v>
      </c>
      <c r="B187" s="6" t="str">
        <f>IFERROR(IF(ISBLANK(A187),"",VLOOKUP(A187,'Marsden announcements 2019'!$A$2:$H$126,5,FALSE)),"")</f>
        <v/>
      </c>
      <c r="C187" s="6" t="str">
        <f>IFERROR(IF(ISBLANK(B187),"",VLOOKUP(A187,'Marsden announcements 2019'!$A$2:$H$126,7,FALSE)),"")</f>
        <v/>
      </c>
      <c r="D187" s="6" t="str">
        <f>IFERROR(IF(ISBLANK(C187),"",VLOOKUP(A187,'Marsden announcements 2019'!$A$2:$H$126,2,FALSE)),"")</f>
        <v/>
      </c>
      <c r="E187" s="10" t="s">
        <v>375</v>
      </c>
      <c r="F187" s="10" t="s">
        <v>10</v>
      </c>
      <c r="G187" s="10" t="s">
        <v>13</v>
      </c>
    </row>
    <row r="188" spans="1:7" x14ac:dyDescent="0.25">
      <c r="A188" s="10" t="s">
        <v>8</v>
      </c>
      <c r="B188" s="6" t="str">
        <f>IFERROR(IF(ISBLANK(A188),"",VLOOKUP(A188,'Marsden announcements 2019'!$A$2:$H$126,5,FALSE)),"")</f>
        <v/>
      </c>
      <c r="C188" s="6" t="str">
        <f>IFERROR(IF(ISBLANK(B188),"",VLOOKUP(A188,'Marsden announcements 2019'!$A$2:$H$126,7,FALSE)),"")</f>
        <v/>
      </c>
      <c r="D188" s="6" t="str">
        <f>IFERROR(IF(ISBLANK(C188),"",VLOOKUP(A188,'Marsden announcements 2019'!$A$2:$H$126,2,FALSE)),"")</f>
        <v/>
      </c>
      <c r="E188" s="10" t="s">
        <v>376</v>
      </c>
      <c r="F188" s="10" t="s">
        <v>10</v>
      </c>
      <c r="G188" s="10" t="s">
        <v>132</v>
      </c>
    </row>
    <row r="189" spans="1:7" x14ac:dyDescent="0.25">
      <c r="A189" s="10" t="s">
        <v>8</v>
      </c>
      <c r="B189" s="6" t="str">
        <f>IFERROR(IF(ISBLANK(A189),"",VLOOKUP(A189,'Marsden announcements 2019'!$A$2:$H$126,5,FALSE)),"")</f>
        <v/>
      </c>
      <c r="C189" s="6" t="str">
        <f>IFERROR(IF(ISBLANK(B189),"",VLOOKUP(A189,'Marsden announcements 2019'!$A$2:$H$126,7,FALSE)),"")</f>
        <v/>
      </c>
      <c r="D189" s="6" t="str">
        <f>IFERROR(IF(ISBLANK(C189),"",VLOOKUP(A189,'Marsden announcements 2019'!$A$2:$H$126,2,FALSE)),"")</f>
        <v/>
      </c>
      <c r="E189" s="10" t="s">
        <v>377</v>
      </c>
      <c r="F189" s="10" t="s">
        <v>10</v>
      </c>
      <c r="G189" s="10" t="s">
        <v>350</v>
      </c>
    </row>
    <row r="190" spans="1:7" x14ac:dyDescent="0.25">
      <c r="A190" s="10" t="s">
        <v>378</v>
      </c>
      <c r="B190" s="6" t="str">
        <f>IFERROR(IF(ISBLANK(A190),"",VLOOKUP(A190,'Marsden announcements 2019'!$A$2:$H$126,5,FALSE)),"")</f>
        <v>HUM</v>
      </c>
      <c r="C190" s="6">
        <f>IFERROR(IF(ISBLANK(B190),"",VLOOKUP(A190,'Marsden announcements 2019'!$A$2:$H$126,7,FALSE)),"")</f>
        <v>660000</v>
      </c>
      <c r="D190" s="6" t="str">
        <f>IFERROR(IF(ISBLANK(C190),"",VLOOKUP(A190,'Marsden announcements 2019'!$A$2:$H$126,2,FALSE)),"")</f>
        <v>Awakening the proto-lexicon</v>
      </c>
      <c r="E190" s="10" t="s">
        <v>380</v>
      </c>
      <c r="F190" s="10" t="s">
        <v>6</v>
      </c>
      <c r="G190" s="10" t="s">
        <v>132</v>
      </c>
    </row>
    <row r="191" spans="1:7" x14ac:dyDescent="0.25">
      <c r="A191" s="10" t="s">
        <v>8</v>
      </c>
      <c r="B191" s="6" t="str">
        <f>IFERROR(IF(ISBLANK(A191),"",VLOOKUP(A191,'Marsden announcements 2019'!$A$2:$H$126,5,FALSE)),"")</f>
        <v/>
      </c>
      <c r="C191" s="6" t="str">
        <f>IFERROR(IF(ISBLANK(B191),"",VLOOKUP(A191,'Marsden announcements 2019'!$A$2:$H$126,7,FALSE)),"")</f>
        <v/>
      </c>
      <c r="D191" s="6" t="str">
        <f>IFERROR(IF(ISBLANK(C191),"",VLOOKUP(A191,'Marsden announcements 2019'!$A$2:$H$126,2,FALSE)),"")</f>
        <v/>
      </c>
      <c r="E191" s="10" t="s">
        <v>381</v>
      </c>
      <c r="F191" s="10" t="s">
        <v>6</v>
      </c>
      <c r="G191" s="10" t="s">
        <v>13</v>
      </c>
    </row>
    <row r="192" spans="1:7" x14ac:dyDescent="0.25">
      <c r="A192" s="10" t="s">
        <v>8</v>
      </c>
      <c r="B192" s="6" t="str">
        <f>IFERROR(IF(ISBLANK(A192),"",VLOOKUP(A192,'Marsden announcements 2019'!$A$2:$H$126,5,FALSE)),"")</f>
        <v/>
      </c>
      <c r="C192" s="6" t="str">
        <f>IFERROR(IF(ISBLANK(B192),"",VLOOKUP(A192,'Marsden announcements 2019'!$A$2:$H$126,7,FALSE)),"")</f>
        <v/>
      </c>
      <c r="D192" s="6" t="str">
        <f>IFERROR(IF(ISBLANK(C192),"",VLOOKUP(A192,'Marsden announcements 2019'!$A$2:$H$126,2,FALSE)),"")</f>
        <v/>
      </c>
      <c r="E192" s="10" t="s">
        <v>382</v>
      </c>
      <c r="F192" s="10" t="s">
        <v>10</v>
      </c>
      <c r="G192" s="10" t="s">
        <v>132</v>
      </c>
    </row>
    <row r="193" spans="1:7" ht="45" x14ac:dyDescent="0.25">
      <c r="A193" s="10" t="s">
        <v>383</v>
      </c>
      <c r="B193" s="6" t="str">
        <f>IFERROR(IF(ISBLANK(A193),"",VLOOKUP(A193,'Marsden announcements 2019'!$A$2:$H$126,5,FALSE)),"")</f>
        <v>MIS</v>
      </c>
      <c r="C193" s="6">
        <f>IFERROR(IF(ISBLANK(B193),"",VLOOKUP(A193,'Marsden announcements 2019'!$A$2:$H$126,7,FALSE)),"")</f>
        <v>530000</v>
      </c>
      <c r="D193" s="6" t="str">
        <f>IFERROR(IF(ISBLANK(C193),"",VLOOKUP(A193,'Marsden announcements 2019'!$A$2:$H$126,2,FALSE)),"")</f>
        <v>Understanding the Human Experience of Intelligent User Interfaces</v>
      </c>
      <c r="E193" s="10" t="s">
        <v>385</v>
      </c>
      <c r="F193" s="10" t="s">
        <v>6</v>
      </c>
      <c r="G193" s="10" t="s">
        <v>132</v>
      </c>
    </row>
    <row r="194" spans="1:7" x14ac:dyDescent="0.25">
      <c r="A194" s="10" t="s">
        <v>8</v>
      </c>
      <c r="B194" s="6" t="str">
        <f>IFERROR(IF(ISBLANK(A194),"",VLOOKUP(A194,'Marsden announcements 2019'!$A$2:$H$126,5,FALSE)),"")</f>
        <v/>
      </c>
      <c r="C194" s="6" t="str">
        <f>IFERROR(IF(ISBLANK(B194),"",VLOOKUP(A194,'Marsden announcements 2019'!$A$2:$H$126,7,FALSE)),"")</f>
        <v/>
      </c>
      <c r="D194" s="6" t="str">
        <f>IFERROR(IF(ISBLANK(C194),"",VLOOKUP(A194,'Marsden announcements 2019'!$A$2:$H$126,2,FALSE)),"")</f>
        <v/>
      </c>
      <c r="E194" s="10" t="s">
        <v>386</v>
      </c>
      <c r="F194" s="10" t="s">
        <v>10</v>
      </c>
      <c r="G194" s="10" t="s">
        <v>132</v>
      </c>
    </row>
    <row r="195" spans="1:7" x14ac:dyDescent="0.25">
      <c r="A195" s="10" t="s">
        <v>8</v>
      </c>
      <c r="B195" s="6" t="str">
        <f>IFERROR(IF(ISBLANK(A195),"",VLOOKUP(A195,'Marsden announcements 2019'!$A$2:$H$126,5,FALSE)),"")</f>
        <v/>
      </c>
      <c r="C195" s="6" t="str">
        <f>IFERROR(IF(ISBLANK(B195),"",VLOOKUP(A195,'Marsden announcements 2019'!$A$2:$H$126,7,FALSE)),"")</f>
        <v/>
      </c>
      <c r="D195" s="6" t="str">
        <f>IFERROR(IF(ISBLANK(C195),"",VLOOKUP(A195,'Marsden announcements 2019'!$A$2:$H$126,2,FALSE)),"")</f>
        <v/>
      </c>
      <c r="E195" s="10" t="s">
        <v>387</v>
      </c>
      <c r="F195" s="10" t="s">
        <v>10</v>
      </c>
      <c r="G195" s="10" t="s">
        <v>388</v>
      </c>
    </row>
    <row r="196" spans="1:7" ht="45" x14ac:dyDescent="0.25">
      <c r="A196" s="10" t="s">
        <v>389</v>
      </c>
      <c r="B196" s="6" t="str">
        <f>IFERROR(IF(ISBLANK(A196),"",VLOOKUP(A196,'Marsden announcements 2019'!$A$2:$H$126,5,FALSE)),"")</f>
        <v>CMP</v>
      </c>
      <c r="C196" s="6">
        <f>IFERROR(IF(ISBLANK(B196),"",VLOOKUP(A196,'Marsden announcements 2019'!$A$2:$H$126,7,FALSE)),"")</f>
        <v>300000</v>
      </c>
      <c r="D196" s="6" t="str">
        <f>IFERROR(IF(ISBLANK(C196),"",VLOOKUP(A196,'Marsden announcements 2019'!$A$2:$H$126,2,FALSE)),"")</f>
        <v>Exposing the intricate interactions of membrane-bound bacterial machinery</v>
      </c>
      <c r="E196" s="10" t="s">
        <v>391</v>
      </c>
      <c r="F196" s="10" t="s">
        <v>6</v>
      </c>
      <c r="G196" s="10" t="s">
        <v>132</v>
      </c>
    </row>
    <row r="197" spans="1:7" ht="75" x14ac:dyDescent="0.25">
      <c r="A197" s="10" t="s">
        <v>392</v>
      </c>
      <c r="B197" s="6" t="str">
        <f>IFERROR(IF(ISBLANK(A197),"",VLOOKUP(A197,'Marsden announcements 2019'!$A$2:$H$126,5,FALSE)),"")</f>
        <v>EIS</v>
      </c>
      <c r="C197" s="6">
        <f>IFERROR(IF(ISBLANK(B197),"",VLOOKUP(A197,'Marsden announcements 2019'!$A$2:$H$126,7,FALSE)),"")</f>
        <v>960000</v>
      </c>
      <c r="D197" s="6" t="str">
        <f>IFERROR(IF(ISBLANK(C197),"",VLOOKUP(A197,'Marsden announcements 2019'!$A$2:$H$126,2,FALSE)),"")</f>
        <v>Molecular wiring of graphene with organic films: optically transparent charge selective electrode materials for efficient solar energy conversion</v>
      </c>
      <c r="E197" s="10" t="s">
        <v>394</v>
      </c>
      <c r="F197" s="10" t="s">
        <v>6</v>
      </c>
      <c r="G197" s="10" t="s">
        <v>132</v>
      </c>
    </row>
    <row r="198" spans="1:7" x14ac:dyDescent="0.25">
      <c r="A198" s="10" t="s">
        <v>8</v>
      </c>
      <c r="B198" s="6" t="str">
        <f>IFERROR(IF(ISBLANK(A198),"",VLOOKUP(A198,'Marsden announcements 2019'!$A$2:$H$126,5,FALSE)),"")</f>
        <v/>
      </c>
      <c r="C198" s="6" t="str">
        <f>IFERROR(IF(ISBLANK(B198),"",VLOOKUP(A198,'Marsden announcements 2019'!$A$2:$H$126,7,FALSE)),"")</f>
        <v/>
      </c>
      <c r="D198" s="6" t="str">
        <f>IFERROR(IF(ISBLANK(C198),"",VLOOKUP(A198,'Marsden announcements 2019'!$A$2:$H$126,2,FALSE)),"")</f>
        <v/>
      </c>
      <c r="E198" s="10" t="s">
        <v>395</v>
      </c>
      <c r="F198" s="10" t="s">
        <v>6</v>
      </c>
      <c r="G198" s="10" t="s">
        <v>396</v>
      </c>
    </row>
    <row r="199" spans="1:7" ht="30" x14ac:dyDescent="0.25">
      <c r="A199" s="10" t="s">
        <v>397</v>
      </c>
      <c r="B199" s="6" t="str">
        <f>IFERROR(IF(ISBLANK(A199),"",VLOOKUP(A199,'Marsden announcements 2019'!$A$2:$H$126,5,FALSE)),"")</f>
        <v>ESA</v>
      </c>
      <c r="C199" s="6">
        <f>IFERROR(IF(ISBLANK(B199),"",VLOOKUP(A199,'Marsden announcements 2019'!$A$2:$H$126,7,FALSE)),"")</f>
        <v>300000</v>
      </c>
      <c r="D199" s="6" t="str">
        <f>IFERROR(IF(ISBLANK(C199),"",VLOOKUP(A199,'Marsden announcements 2019'!$A$2:$H$126,2,FALSE)),"")</f>
        <v>Could airborne microplastics play a role in climate change?</v>
      </c>
      <c r="E199" s="10" t="s">
        <v>399</v>
      </c>
      <c r="F199" s="10" t="s">
        <v>6</v>
      </c>
      <c r="G199" s="10" t="s">
        <v>132</v>
      </c>
    </row>
    <row r="200" spans="1:7" x14ac:dyDescent="0.25">
      <c r="A200" s="10" t="s">
        <v>8</v>
      </c>
      <c r="B200" s="6" t="str">
        <f>IFERROR(IF(ISBLANK(A200),"",VLOOKUP(A200,'Marsden announcements 2019'!$A$2:$H$126,5,FALSE)),"")</f>
        <v/>
      </c>
      <c r="C200" s="6" t="str">
        <f>IFERROR(IF(ISBLANK(B200),"",VLOOKUP(A200,'Marsden announcements 2019'!$A$2:$H$126,7,FALSE)),"")</f>
        <v/>
      </c>
      <c r="D200" s="6" t="str">
        <f>IFERROR(IF(ISBLANK(C200),"",VLOOKUP(A200,'Marsden announcements 2019'!$A$2:$H$126,2,FALSE)),"")</f>
        <v/>
      </c>
      <c r="E200" s="10" t="s">
        <v>400</v>
      </c>
      <c r="F200" s="10" t="s">
        <v>10</v>
      </c>
      <c r="G200" s="10" t="s">
        <v>132</v>
      </c>
    </row>
    <row r="201" spans="1:7" x14ac:dyDescent="0.25">
      <c r="A201" s="10" t="s">
        <v>8</v>
      </c>
      <c r="B201" s="6" t="str">
        <f>IFERROR(IF(ISBLANK(A201),"",VLOOKUP(A201,'Marsden announcements 2019'!$A$2:$H$126,5,FALSE)),"")</f>
        <v/>
      </c>
      <c r="C201" s="6" t="str">
        <f>IFERROR(IF(ISBLANK(B201),"",VLOOKUP(A201,'Marsden announcements 2019'!$A$2:$H$126,7,FALSE)),"")</f>
        <v/>
      </c>
      <c r="D201" s="6" t="str">
        <f>IFERROR(IF(ISBLANK(C201),"",VLOOKUP(A201,'Marsden announcements 2019'!$A$2:$H$126,2,FALSE)),"")</f>
        <v/>
      </c>
      <c r="E201" s="10" t="s">
        <v>401</v>
      </c>
      <c r="F201" s="10" t="s">
        <v>10</v>
      </c>
      <c r="G201" s="10" t="s">
        <v>15</v>
      </c>
    </row>
    <row r="202" spans="1:7" x14ac:dyDescent="0.25">
      <c r="A202" s="10" t="s">
        <v>8</v>
      </c>
      <c r="B202" s="6" t="str">
        <f>IFERROR(IF(ISBLANK(A202),"",VLOOKUP(A202,'Marsden announcements 2019'!$A$2:$H$126,5,FALSE)),"")</f>
        <v/>
      </c>
      <c r="C202" s="6" t="str">
        <f>IFERROR(IF(ISBLANK(B202),"",VLOOKUP(A202,'Marsden announcements 2019'!$A$2:$H$126,7,FALSE)),"")</f>
        <v/>
      </c>
      <c r="D202" s="6" t="str">
        <f>IFERROR(IF(ISBLANK(C202),"",VLOOKUP(A202,'Marsden announcements 2019'!$A$2:$H$126,2,FALSE)),"")</f>
        <v/>
      </c>
      <c r="E202" s="10" t="s">
        <v>402</v>
      </c>
      <c r="F202" s="10" t="s">
        <v>10</v>
      </c>
      <c r="G202" s="10" t="s">
        <v>28</v>
      </c>
    </row>
    <row r="203" spans="1:7" ht="30" x14ac:dyDescent="0.25">
      <c r="A203" s="10" t="s">
        <v>403</v>
      </c>
      <c r="B203" s="6" t="str">
        <f>IFERROR(IF(ISBLANK(A203),"",VLOOKUP(A203,'Marsden announcements 2019'!$A$2:$H$126,5,FALSE)),"")</f>
        <v>EHB</v>
      </c>
      <c r="C203" s="6">
        <f>IFERROR(IF(ISBLANK(B203),"",VLOOKUP(A203,'Marsden announcements 2019'!$A$2:$H$126,7,FALSE)),"")</f>
        <v>858000</v>
      </c>
      <c r="D203" s="6" t="str">
        <f>IFERROR(IF(ISBLANK(C203),"",VLOOKUP(A203,'Marsden announcements 2019'!$A$2:$H$126,2,FALSE)),"")</f>
        <v>Tracking the emergence of an adult proto-lexicon</v>
      </c>
      <c r="E203" s="10" t="s">
        <v>382</v>
      </c>
      <c r="F203" s="10" t="s">
        <v>6</v>
      </c>
      <c r="G203" s="10" t="s">
        <v>132</v>
      </c>
    </row>
    <row r="204" spans="1:7" x14ac:dyDescent="0.25">
      <c r="A204" s="10" t="s">
        <v>8</v>
      </c>
      <c r="B204" s="6" t="str">
        <f>IFERROR(IF(ISBLANK(A204),"",VLOOKUP(A204,'Marsden announcements 2019'!$A$2:$H$126,5,FALSE)),"")</f>
        <v/>
      </c>
      <c r="C204" s="6" t="str">
        <f>IFERROR(IF(ISBLANK(B204),"",VLOOKUP(A204,'Marsden announcements 2019'!$A$2:$H$126,7,FALSE)),"")</f>
        <v/>
      </c>
      <c r="D204" s="6" t="str">
        <f>IFERROR(IF(ISBLANK(C204),"",VLOOKUP(A204,'Marsden announcements 2019'!$A$2:$H$126,2,FALSE)),"")</f>
        <v/>
      </c>
      <c r="E204" s="10" t="s">
        <v>380</v>
      </c>
      <c r="F204" s="10" t="s">
        <v>10</v>
      </c>
      <c r="G204" s="10" t="s">
        <v>132</v>
      </c>
    </row>
    <row r="205" spans="1:7" x14ac:dyDescent="0.25">
      <c r="A205" s="10" t="s">
        <v>8</v>
      </c>
      <c r="B205" s="6" t="str">
        <f>IFERROR(IF(ISBLANK(A205),"",VLOOKUP(A205,'Marsden announcements 2019'!$A$2:$H$126,5,FALSE)),"")</f>
        <v/>
      </c>
      <c r="C205" s="6" t="str">
        <f>IFERROR(IF(ISBLANK(B205),"",VLOOKUP(A205,'Marsden announcements 2019'!$A$2:$H$126,7,FALSE)),"")</f>
        <v/>
      </c>
      <c r="D205" s="6" t="str">
        <f>IFERROR(IF(ISBLANK(C205),"",VLOOKUP(A205,'Marsden announcements 2019'!$A$2:$H$126,2,FALSE)),"")</f>
        <v/>
      </c>
      <c r="E205" s="10" t="s">
        <v>405</v>
      </c>
      <c r="F205" s="10" t="s">
        <v>10</v>
      </c>
      <c r="G205" s="10" t="s">
        <v>406</v>
      </c>
    </row>
    <row r="206" spans="1:7" ht="45" x14ac:dyDescent="0.25">
      <c r="A206" s="10" t="s">
        <v>407</v>
      </c>
      <c r="B206" s="6" t="str">
        <f>IFERROR(IF(ISBLANK(A206),"",VLOOKUP(A206,'Marsden announcements 2019'!$A$2:$H$126,5,FALSE)),"")</f>
        <v>EEB</v>
      </c>
      <c r="C206" s="6">
        <f>IFERROR(IF(ISBLANK(B206),"",VLOOKUP(A206,'Marsden announcements 2019'!$A$2:$H$126,7,FALSE)),"")</f>
        <v>300000</v>
      </c>
      <c r="D206" s="6" t="str">
        <f>IFERROR(IF(ISBLANK(C206),"",VLOOKUP(A206,'Marsden announcements 2019'!$A$2:$H$126,2,FALSE)),"")</f>
        <v>Does sexual selection drive the evolution of sex-biased gene expression?</v>
      </c>
      <c r="E206" s="10" t="s">
        <v>409</v>
      </c>
      <c r="F206" s="10" t="s">
        <v>6</v>
      </c>
      <c r="G206" s="10" t="s">
        <v>132</v>
      </c>
    </row>
    <row r="207" spans="1:7" x14ac:dyDescent="0.25">
      <c r="A207" s="10" t="s">
        <v>8</v>
      </c>
      <c r="B207" s="6" t="str">
        <f>IFERROR(IF(ISBLANK(A207),"",VLOOKUP(A207,'Marsden announcements 2019'!$A$2:$H$126,5,FALSE)),"")</f>
        <v/>
      </c>
      <c r="C207" s="6" t="str">
        <f>IFERROR(IF(ISBLANK(B207),"",VLOOKUP(A207,'Marsden announcements 2019'!$A$2:$H$126,7,FALSE)),"")</f>
        <v/>
      </c>
      <c r="D207" s="6" t="str">
        <f>IFERROR(IF(ISBLANK(C207),"",VLOOKUP(A207,'Marsden announcements 2019'!$A$2:$H$126,2,FALSE)),"")</f>
        <v/>
      </c>
      <c r="E207" s="10" t="s">
        <v>410</v>
      </c>
      <c r="F207" s="10" t="s">
        <v>10</v>
      </c>
      <c r="G207" s="10" t="s">
        <v>411</v>
      </c>
    </row>
    <row r="208" spans="1:7" x14ac:dyDescent="0.25">
      <c r="A208" s="10" t="s">
        <v>8</v>
      </c>
      <c r="B208" s="6" t="str">
        <f>IFERROR(IF(ISBLANK(A208),"",VLOOKUP(A208,'Marsden announcements 2019'!$A$2:$H$126,5,FALSE)),"")</f>
        <v/>
      </c>
      <c r="C208" s="6" t="str">
        <f>IFERROR(IF(ISBLANK(B208),"",VLOOKUP(A208,'Marsden announcements 2019'!$A$2:$H$126,7,FALSE)),"")</f>
        <v/>
      </c>
      <c r="D208" s="6" t="str">
        <f>IFERROR(IF(ISBLANK(C208),"",VLOOKUP(A208,'Marsden announcements 2019'!$A$2:$H$126,2,FALSE)),"")</f>
        <v/>
      </c>
      <c r="E208" s="10" t="s">
        <v>412</v>
      </c>
      <c r="F208" s="10" t="s">
        <v>10</v>
      </c>
      <c r="G208" s="10" t="s">
        <v>326</v>
      </c>
    </row>
    <row r="209" spans="1:7" ht="45" x14ac:dyDescent="0.25">
      <c r="A209" s="10" t="s">
        <v>413</v>
      </c>
      <c r="B209" s="6" t="str">
        <f>IFERROR(IF(ISBLANK(A209),"",VLOOKUP(A209,'Marsden announcements 2019'!$A$2:$H$126,5,FALSE)),"")</f>
        <v>SOC</v>
      </c>
      <c r="C209" s="6">
        <f>IFERROR(IF(ISBLANK(B209),"",VLOOKUP(A209,'Marsden announcements 2019'!$A$2:$H$126,7,FALSE)),"")</f>
        <v>842000</v>
      </c>
      <c r="D209" s="6" t="str">
        <f>IFERROR(IF(ISBLANK(C209),"",VLOOKUP(A209,'Marsden announcements 2019'!$A$2:$H$126,2,FALSE)),"")</f>
        <v>Issue Mapping and Analysing the Lethal Autonomous Weapons Debate</v>
      </c>
      <c r="E209" s="10" t="s">
        <v>415</v>
      </c>
      <c r="F209" s="10" t="s">
        <v>6</v>
      </c>
      <c r="G209" s="10" t="s">
        <v>132</v>
      </c>
    </row>
    <row r="210" spans="1:7" x14ac:dyDescent="0.25">
      <c r="A210" s="10" t="s">
        <v>8</v>
      </c>
      <c r="B210" s="6" t="str">
        <f>IFERROR(IF(ISBLANK(A210),"",VLOOKUP(A210,'Marsden announcements 2019'!$A$2:$H$126,5,FALSE)),"")</f>
        <v/>
      </c>
      <c r="C210" s="6" t="str">
        <f>IFERROR(IF(ISBLANK(B210),"",VLOOKUP(A210,'Marsden announcements 2019'!$A$2:$H$126,7,FALSE)),"")</f>
        <v/>
      </c>
      <c r="D210" s="6" t="str">
        <f>IFERROR(IF(ISBLANK(C210),"",VLOOKUP(A210,'Marsden announcements 2019'!$A$2:$H$126,2,FALSE)),"")</f>
        <v/>
      </c>
      <c r="E210" s="10" t="s">
        <v>416</v>
      </c>
      <c r="F210" s="10" t="s">
        <v>6</v>
      </c>
      <c r="G210" s="10" t="s">
        <v>132</v>
      </c>
    </row>
    <row r="211" spans="1:7" ht="45" x14ac:dyDescent="0.25">
      <c r="A211" s="10" t="s">
        <v>417</v>
      </c>
      <c r="B211" s="6" t="str">
        <f>IFERROR(IF(ISBLANK(A211),"",VLOOKUP(A211,'Marsden announcements 2019'!$A$2:$H$126,5,FALSE)),"")</f>
        <v>EIS</v>
      </c>
      <c r="C211" s="6">
        <f>IFERROR(IF(ISBLANK(B211),"",VLOOKUP(A211,'Marsden announcements 2019'!$A$2:$H$126,7,FALSE)),"")</f>
        <v>300000</v>
      </c>
      <c r="D211" s="6" t="str">
        <f>IFERROR(IF(ISBLANK(C211),"",VLOOKUP(A211,'Marsden announcements 2019'!$A$2:$H$126,2,FALSE)),"")</f>
        <v>Engineering defect-free metal organic framework membranes in tubular ceramic supports</v>
      </c>
      <c r="E211" s="10" t="s">
        <v>419</v>
      </c>
      <c r="F211" s="10" t="s">
        <v>6</v>
      </c>
      <c r="G211" s="10" t="s">
        <v>132</v>
      </c>
    </row>
    <row r="212" spans="1:7" x14ac:dyDescent="0.25">
      <c r="A212" s="10" t="s">
        <v>8</v>
      </c>
      <c r="B212" s="6" t="str">
        <f>IFERROR(IF(ISBLANK(A212),"",VLOOKUP(A212,'Marsden announcements 2019'!$A$2:$H$126,5,FALSE)),"")</f>
        <v/>
      </c>
      <c r="C212" s="6" t="str">
        <f>IFERROR(IF(ISBLANK(B212),"",VLOOKUP(A212,'Marsden announcements 2019'!$A$2:$H$126,7,FALSE)),"")</f>
        <v/>
      </c>
      <c r="D212" s="6" t="str">
        <f>IFERROR(IF(ISBLANK(C212),"",VLOOKUP(A212,'Marsden announcements 2019'!$A$2:$H$126,2,FALSE)),"")</f>
        <v/>
      </c>
      <c r="E212" s="10" t="s">
        <v>420</v>
      </c>
      <c r="F212" s="10" t="s">
        <v>10</v>
      </c>
      <c r="G212" s="10" t="s">
        <v>132</v>
      </c>
    </row>
    <row r="213" spans="1:7" x14ac:dyDescent="0.25">
      <c r="A213" s="10" t="s">
        <v>8</v>
      </c>
      <c r="B213" s="6" t="str">
        <f>IFERROR(IF(ISBLANK(A213),"",VLOOKUP(A213,'Marsden announcements 2019'!$A$2:$H$126,5,FALSE)),"")</f>
        <v/>
      </c>
      <c r="C213" s="6" t="str">
        <f>IFERROR(IF(ISBLANK(B213),"",VLOOKUP(A213,'Marsden announcements 2019'!$A$2:$H$126,7,FALSE)),"")</f>
        <v/>
      </c>
      <c r="D213" s="6" t="str">
        <f>IFERROR(IF(ISBLANK(C213),"",VLOOKUP(A213,'Marsden announcements 2019'!$A$2:$H$126,2,FALSE)),"")</f>
        <v/>
      </c>
      <c r="E213" s="10" t="s">
        <v>421</v>
      </c>
      <c r="F213" s="10" t="s">
        <v>10</v>
      </c>
      <c r="G213" s="10" t="s">
        <v>422</v>
      </c>
    </row>
    <row r="214" spans="1:7" ht="45" x14ac:dyDescent="0.25">
      <c r="A214" s="10" t="s">
        <v>423</v>
      </c>
      <c r="B214" s="6" t="str">
        <f>IFERROR(IF(ISBLANK(A214),"",VLOOKUP(A214,'Marsden announcements 2019'!$A$2:$H$126,5,FALSE)),"")</f>
        <v>CMP</v>
      </c>
      <c r="C214" s="6">
        <f>IFERROR(IF(ISBLANK(B214),"",VLOOKUP(A214,'Marsden announcements 2019'!$A$2:$H$126,7,FALSE)),"")</f>
        <v>300000</v>
      </c>
      <c r="D214" s="6" t="str">
        <f>IFERROR(IF(ISBLANK(C214),"",VLOOKUP(A214,'Marsden announcements 2019'!$A$2:$H$126,2,FALSE)),"")</f>
        <v>Unravelling molecular details of protein interactions that drive Alzheimer’s disease</v>
      </c>
      <c r="E214" s="10" t="s">
        <v>425</v>
      </c>
      <c r="F214" s="10" t="s">
        <v>6</v>
      </c>
      <c r="G214" s="10" t="s">
        <v>132</v>
      </c>
    </row>
    <row r="215" spans="1:7" ht="45" x14ac:dyDescent="0.25">
      <c r="A215" s="10" t="s">
        <v>426</v>
      </c>
      <c r="B215" s="6" t="str">
        <f>IFERROR(IF(ISBLANK(A215),"",VLOOKUP(A215,'Marsden announcements 2019'!$A$2:$H$126,5,FALSE)),"")</f>
        <v>EEB</v>
      </c>
      <c r="C215" s="6">
        <f>IFERROR(IF(ISBLANK(B215),"",VLOOKUP(A215,'Marsden announcements 2019'!$A$2:$H$126,7,FALSE)),"")</f>
        <v>300000</v>
      </c>
      <c r="D215" s="6" t="str">
        <f>IFERROR(IF(ISBLANK(C215),"",VLOOKUP(A215,'Marsden announcements 2019'!$A$2:$H$126,2,FALSE)),"")</f>
        <v>Battle of the body snatchers; do co-occurring parasites help or hinder each other?</v>
      </c>
      <c r="E215" s="10" t="s">
        <v>428</v>
      </c>
      <c r="F215" s="10" t="s">
        <v>6</v>
      </c>
      <c r="G215" s="10" t="s">
        <v>429</v>
      </c>
    </row>
    <row r="216" spans="1:7" x14ac:dyDescent="0.25">
      <c r="A216" s="10" t="s">
        <v>8</v>
      </c>
      <c r="B216" s="6" t="str">
        <f>IFERROR(IF(ISBLANK(A216),"",VLOOKUP(A216,'Marsden announcements 2019'!$A$2:$H$126,5,FALSE)),"")</f>
        <v/>
      </c>
      <c r="C216" s="6" t="str">
        <f>IFERROR(IF(ISBLANK(B216),"",VLOOKUP(A216,'Marsden announcements 2019'!$A$2:$H$126,7,FALSE)),"")</f>
        <v/>
      </c>
      <c r="D216" s="6" t="str">
        <f>IFERROR(IF(ISBLANK(C216),"",VLOOKUP(A216,'Marsden announcements 2019'!$A$2:$H$126,2,FALSE)),"")</f>
        <v/>
      </c>
      <c r="E216" s="10" t="s">
        <v>430</v>
      </c>
      <c r="F216" s="10" t="s">
        <v>10</v>
      </c>
      <c r="G216" s="10" t="s">
        <v>429</v>
      </c>
    </row>
    <row r="217" spans="1:7" ht="45" x14ac:dyDescent="0.25">
      <c r="A217" s="10" t="s">
        <v>431</v>
      </c>
      <c r="B217" s="6" t="str">
        <f>IFERROR(IF(ISBLANK(A217),"",VLOOKUP(A217,'Marsden announcements 2019'!$A$2:$H$126,5,FALSE)),"")</f>
        <v>CMP</v>
      </c>
      <c r="C217" s="6">
        <f>IFERROR(IF(ISBLANK(B217),"",VLOOKUP(A217,'Marsden announcements 2019'!$A$2:$H$126,7,FALSE)),"")</f>
        <v>300000</v>
      </c>
      <c r="D217" s="6" t="str">
        <f>IFERROR(IF(ISBLANK(C217),"",VLOOKUP(A217,'Marsden announcements 2019'!$A$2:$H$126,2,FALSE)),"")</f>
        <v>Assessing the molecular mechanism of a cytoplasmic long non-coding RNA</v>
      </c>
      <c r="E217" s="10" t="s">
        <v>433</v>
      </c>
      <c r="F217" s="10" t="s">
        <v>6</v>
      </c>
      <c r="G217" s="10" t="s">
        <v>429</v>
      </c>
    </row>
    <row r="218" spans="1:7" ht="60" x14ac:dyDescent="0.25">
      <c r="A218" s="10" t="s">
        <v>434</v>
      </c>
      <c r="B218" s="6" t="str">
        <f>IFERROR(IF(ISBLANK(A218),"",VLOOKUP(A218,'Marsden announcements 2019'!$A$2:$H$126,5,FALSE)),"")</f>
        <v>CMP</v>
      </c>
      <c r="C218" s="6">
        <f>IFERROR(IF(ISBLANK(B218),"",VLOOKUP(A218,'Marsden announcements 2019'!$A$2:$H$126,7,FALSE)),"")</f>
        <v>960000</v>
      </c>
      <c r="D218" s="6" t="str">
        <f>IFERROR(IF(ISBLANK(C218),"",VLOOKUP(A218,'Marsden announcements 2019'!$A$2:$H$126,2,FALSE)),"")</f>
        <v>Are molecular mis-interactions a major constraint on the evolution of cellular and genomic complexity?</v>
      </c>
      <c r="E218" s="10" t="s">
        <v>436</v>
      </c>
      <c r="F218" s="10" t="s">
        <v>6</v>
      </c>
      <c r="G218" s="10" t="s">
        <v>429</v>
      </c>
    </row>
    <row r="219" spans="1:7" x14ac:dyDescent="0.25">
      <c r="A219" s="10" t="s">
        <v>8</v>
      </c>
      <c r="B219" s="6" t="str">
        <f>IFERROR(IF(ISBLANK(A219),"",VLOOKUP(A219,'Marsden announcements 2019'!$A$2:$H$126,5,FALSE)),"")</f>
        <v/>
      </c>
      <c r="C219" s="6" t="str">
        <f>IFERROR(IF(ISBLANK(B219),"",VLOOKUP(A219,'Marsden announcements 2019'!$A$2:$H$126,7,FALSE)),"")</f>
        <v/>
      </c>
      <c r="D219" s="6" t="str">
        <f>IFERROR(IF(ISBLANK(C219),"",VLOOKUP(A219,'Marsden announcements 2019'!$A$2:$H$126,2,FALSE)),"")</f>
        <v/>
      </c>
      <c r="E219" s="10" t="s">
        <v>437</v>
      </c>
      <c r="F219" s="10" t="s">
        <v>10</v>
      </c>
      <c r="G219" s="10" t="s">
        <v>429</v>
      </c>
    </row>
    <row r="220" spans="1:7" x14ac:dyDescent="0.25">
      <c r="A220" s="10" t="s">
        <v>8</v>
      </c>
      <c r="B220" s="6" t="str">
        <f>IFERROR(IF(ISBLANK(A220),"",VLOOKUP(A220,'Marsden announcements 2019'!$A$2:$H$126,5,FALSE)),"")</f>
        <v/>
      </c>
      <c r="C220" s="6" t="str">
        <f>IFERROR(IF(ISBLANK(B220),"",VLOOKUP(A220,'Marsden announcements 2019'!$A$2:$H$126,7,FALSE)),"")</f>
        <v/>
      </c>
      <c r="D220" s="6" t="str">
        <f>IFERROR(IF(ISBLANK(C220),"",VLOOKUP(A220,'Marsden announcements 2019'!$A$2:$H$126,2,FALSE)),"")</f>
        <v/>
      </c>
      <c r="E220" s="10" t="s">
        <v>438</v>
      </c>
      <c r="F220" s="10" t="s">
        <v>10</v>
      </c>
      <c r="G220" s="10" t="s">
        <v>429</v>
      </c>
    </row>
    <row r="221" spans="1:7" ht="60" x14ac:dyDescent="0.25">
      <c r="A221" s="10" t="s">
        <v>439</v>
      </c>
      <c r="B221" s="6" t="str">
        <f>IFERROR(IF(ISBLANK(A221),"",VLOOKUP(A221,'Marsden announcements 2019'!$A$2:$H$126,5,FALSE)),"")</f>
        <v>SOC</v>
      </c>
      <c r="C221" s="6">
        <f>IFERROR(IF(ISBLANK(B221),"",VLOOKUP(A221,'Marsden announcements 2019'!$A$2:$H$126,7,FALSE)),"")</f>
        <v>682000</v>
      </c>
      <c r="D221" s="6" t="str">
        <f>IFERROR(IF(ISBLANK(C221),"",VLOOKUP(A221,'Marsden announcements 2019'!$A$2:$H$126,2,FALSE)),"")</f>
        <v>"Bad nature": The social dimensions of invasive alien species and their management in New Zealand</v>
      </c>
      <c r="E221" s="10" t="s">
        <v>441</v>
      </c>
      <c r="F221" s="10" t="s">
        <v>6</v>
      </c>
      <c r="G221" s="10" t="s">
        <v>429</v>
      </c>
    </row>
    <row r="222" spans="1:7" x14ac:dyDescent="0.25">
      <c r="A222" s="10" t="s">
        <v>8</v>
      </c>
      <c r="B222" s="6" t="str">
        <f>IFERROR(IF(ISBLANK(A222),"",VLOOKUP(A222,'Marsden announcements 2019'!$A$2:$H$126,5,FALSE)),"")</f>
        <v/>
      </c>
      <c r="C222" s="6" t="str">
        <f>IFERROR(IF(ISBLANK(B222),"",VLOOKUP(A222,'Marsden announcements 2019'!$A$2:$H$126,7,FALSE)),"")</f>
        <v/>
      </c>
      <c r="D222" s="6" t="str">
        <f>IFERROR(IF(ISBLANK(C222),"",VLOOKUP(A222,'Marsden announcements 2019'!$A$2:$H$126,2,FALSE)),"")</f>
        <v/>
      </c>
      <c r="E222" s="10" t="s">
        <v>442</v>
      </c>
      <c r="F222" s="10" t="s">
        <v>10</v>
      </c>
      <c r="G222" s="10" t="s">
        <v>429</v>
      </c>
    </row>
    <row r="223" spans="1:7" ht="30" x14ac:dyDescent="0.25">
      <c r="A223" s="10" t="s">
        <v>443</v>
      </c>
      <c r="B223" s="6" t="str">
        <f>IFERROR(IF(ISBLANK(A223),"",VLOOKUP(A223,'Marsden announcements 2019'!$A$2:$H$126,5,FALSE)),"")</f>
        <v>BMS</v>
      </c>
      <c r="C223" s="6">
        <f>IFERROR(IF(ISBLANK(B223),"",VLOOKUP(A223,'Marsden announcements 2019'!$A$2:$H$126,7,FALSE)),"")</f>
        <v>960000</v>
      </c>
      <c r="D223" s="6" t="str">
        <f>IFERROR(IF(ISBLANK(C223),"",VLOOKUP(A223,'Marsden announcements 2019'!$A$2:$H$126,2,FALSE)),"")</f>
        <v>New Ways of Terminating Bacterial Gene Expression</v>
      </c>
      <c r="E223" s="10" t="s">
        <v>445</v>
      </c>
      <c r="F223" s="10" t="s">
        <v>6</v>
      </c>
      <c r="G223" s="10" t="s">
        <v>429</v>
      </c>
    </row>
    <row r="224" spans="1:7" x14ac:dyDescent="0.25">
      <c r="A224" s="10" t="s">
        <v>8</v>
      </c>
      <c r="B224" s="6" t="str">
        <f>IFERROR(IF(ISBLANK(A224),"",VLOOKUP(A224,'Marsden announcements 2019'!$A$2:$H$126,5,FALSE)),"")</f>
        <v/>
      </c>
      <c r="C224" s="6" t="str">
        <f>IFERROR(IF(ISBLANK(B224),"",VLOOKUP(A224,'Marsden announcements 2019'!$A$2:$H$126,7,FALSE)),"")</f>
        <v/>
      </c>
      <c r="D224" s="6" t="str">
        <f>IFERROR(IF(ISBLANK(C224),"",VLOOKUP(A224,'Marsden announcements 2019'!$A$2:$H$126,2,FALSE)),"")</f>
        <v/>
      </c>
      <c r="E224" s="10" t="s">
        <v>446</v>
      </c>
      <c r="F224" s="10" t="s">
        <v>10</v>
      </c>
      <c r="G224" s="10" t="s">
        <v>429</v>
      </c>
    </row>
    <row r="225" spans="1:7" x14ac:dyDescent="0.25">
      <c r="A225" s="10" t="s">
        <v>8</v>
      </c>
      <c r="B225" s="6" t="str">
        <f>IFERROR(IF(ISBLANK(A225),"",VLOOKUP(A225,'Marsden announcements 2019'!$A$2:$H$126,5,FALSE)),"")</f>
        <v/>
      </c>
      <c r="C225" s="6" t="str">
        <f>IFERROR(IF(ISBLANK(B225),"",VLOOKUP(A225,'Marsden announcements 2019'!$A$2:$H$126,7,FALSE)),"")</f>
        <v/>
      </c>
      <c r="D225" s="6" t="str">
        <f>IFERROR(IF(ISBLANK(C225),"",VLOOKUP(A225,'Marsden announcements 2019'!$A$2:$H$126,2,FALSE)),"")</f>
        <v/>
      </c>
      <c r="E225" s="10" t="s">
        <v>447</v>
      </c>
      <c r="F225" s="10" t="s">
        <v>10</v>
      </c>
      <c r="G225" s="10" t="s">
        <v>448</v>
      </c>
    </row>
    <row r="226" spans="1:7" ht="60" x14ac:dyDescent="0.25">
      <c r="A226" s="10" t="s">
        <v>449</v>
      </c>
      <c r="B226" s="6" t="str">
        <f>IFERROR(IF(ISBLANK(A226),"",VLOOKUP(A226,'Marsden announcements 2019'!$A$2:$H$126,5,FALSE)),"")</f>
        <v>SOC</v>
      </c>
      <c r="C226" s="6">
        <f>IFERROR(IF(ISBLANK(B226),"",VLOOKUP(A226,'Marsden announcements 2019'!$A$2:$H$126,7,FALSE)),"")</f>
        <v>842000</v>
      </c>
      <c r="D226" s="6" t="str">
        <f>IFERROR(IF(ISBLANK(C226),"",VLOOKUP(A226,'Marsden announcements 2019'!$A$2:$H$126,2,FALSE)),"")</f>
        <v>Te whai wawewawe ā Māuitikitiki-ā-Taranga: Revitalisation of Māori string figure knowledge and practice</v>
      </c>
      <c r="E226" s="10" t="s">
        <v>451</v>
      </c>
      <c r="F226" s="10" t="s">
        <v>6</v>
      </c>
      <c r="G226" s="10" t="s">
        <v>429</v>
      </c>
    </row>
    <row r="227" spans="1:7" x14ac:dyDescent="0.25">
      <c r="A227" s="10" t="s">
        <v>8</v>
      </c>
      <c r="B227" s="6" t="str">
        <f>IFERROR(IF(ISBLANK(A227),"",VLOOKUP(A227,'Marsden announcements 2019'!$A$2:$H$126,5,FALSE)),"")</f>
        <v/>
      </c>
      <c r="C227" s="6" t="str">
        <f>IFERROR(IF(ISBLANK(B227),"",VLOOKUP(A227,'Marsden announcements 2019'!$A$2:$H$126,7,FALSE)),"")</f>
        <v/>
      </c>
      <c r="D227" s="6" t="str">
        <f>IFERROR(IF(ISBLANK(C227),"",VLOOKUP(A227,'Marsden announcements 2019'!$A$2:$H$126,2,FALSE)),"")</f>
        <v/>
      </c>
      <c r="E227" s="10" t="s">
        <v>452</v>
      </c>
      <c r="F227" s="10" t="s">
        <v>6</v>
      </c>
      <c r="G227" s="10" t="s">
        <v>429</v>
      </c>
    </row>
    <row r="228" spans="1:7" x14ac:dyDescent="0.25">
      <c r="A228" s="10" t="s">
        <v>8</v>
      </c>
      <c r="B228" s="6" t="str">
        <f>IFERROR(IF(ISBLANK(A228),"",VLOOKUP(A228,'Marsden announcements 2019'!$A$2:$H$126,5,FALSE)),"")</f>
        <v/>
      </c>
      <c r="C228" s="6" t="str">
        <f>IFERROR(IF(ISBLANK(B228),"",VLOOKUP(A228,'Marsden announcements 2019'!$A$2:$H$126,7,FALSE)),"")</f>
        <v/>
      </c>
      <c r="D228" s="6" t="str">
        <f>IFERROR(IF(ISBLANK(C228),"",VLOOKUP(A228,'Marsden announcements 2019'!$A$2:$H$126,2,FALSE)),"")</f>
        <v/>
      </c>
      <c r="E228" s="10" t="s">
        <v>453</v>
      </c>
      <c r="F228" s="10" t="s">
        <v>6</v>
      </c>
      <c r="G228" s="10" t="s">
        <v>429</v>
      </c>
    </row>
    <row r="229" spans="1:7" ht="60" x14ac:dyDescent="0.25">
      <c r="A229" s="10" t="s">
        <v>454</v>
      </c>
      <c r="B229" s="6" t="str">
        <f>IFERROR(IF(ISBLANK(A229),"",VLOOKUP(A229,'Marsden announcements 2019'!$A$2:$H$126,5,FALSE)),"")</f>
        <v>SOC</v>
      </c>
      <c r="C229" s="6">
        <f>IFERROR(IF(ISBLANK(B229),"",VLOOKUP(A229,'Marsden announcements 2019'!$A$2:$H$126,7,FALSE)),"")</f>
        <v>300000</v>
      </c>
      <c r="D229" s="6" t="str">
        <f>IFERROR(IF(ISBLANK(C229),"",VLOOKUP(A229,'Marsden announcements 2019'!$A$2:$H$126,2,FALSE)),"")</f>
        <v>Predicting risk of diabetes complications and costs using machine learning with equity analysis</v>
      </c>
      <c r="E229" s="10" t="s">
        <v>456</v>
      </c>
      <c r="F229" s="10" t="s">
        <v>6</v>
      </c>
      <c r="G229" s="10" t="s">
        <v>429</v>
      </c>
    </row>
    <row r="230" spans="1:7" x14ac:dyDescent="0.25">
      <c r="A230" s="10" t="s">
        <v>8</v>
      </c>
      <c r="B230" s="6" t="str">
        <f>IFERROR(IF(ISBLANK(A230),"",VLOOKUP(A230,'Marsden announcements 2019'!$A$2:$H$126,5,FALSE)),"")</f>
        <v/>
      </c>
      <c r="C230" s="6" t="str">
        <f>IFERROR(IF(ISBLANK(B230),"",VLOOKUP(A230,'Marsden announcements 2019'!$A$2:$H$126,7,FALSE)),"")</f>
        <v/>
      </c>
      <c r="D230" s="6" t="str">
        <f>IFERROR(IF(ISBLANK(C230),"",VLOOKUP(A230,'Marsden announcements 2019'!$A$2:$H$126,2,FALSE)),"")</f>
        <v/>
      </c>
      <c r="E230" s="10" t="s">
        <v>457</v>
      </c>
      <c r="F230" s="10" t="s">
        <v>10</v>
      </c>
      <c r="G230" s="10" t="s">
        <v>429</v>
      </c>
    </row>
    <row r="231" spans="1:7" x14ac:dyDescent="0.25">
      <c r="A231" s="10" t="s">
        <v>8</v>
      </c>
      <c r="B231" s="6" t="str">
        <f>IFERROR(IF(ISBLANK(A231),"",VLOOKUP(A231,'Marsden announcements 2019'!$A$2:$H$126,5,FALSE)),"")</f>
        <v/>
      </c>
      <c r="C231" s="6" t="str">
        <f>IFERROR(IF(ISBLANK(B231),"",VLOOKUP(A231,'Marsden announcements 2019'!$A$2:$H$126,7,FALSE)),"")</f>
        <v/>
      </c>
      <c r="D231" s="6" t="str">
        <f>IFERROR(IF(ISBLANK(C231),"",VLOOKUP(A231,'Marsden announcements 2019'!$A$2:$H$126,2,FALSE)),"")</f>
        <v/>
      </c>
      <c r="E231" s="10" t="s">
        <v>458</v>
      </c>
      <c r="F231" s="10" t="s">
        <v>10</v>
      </c>
      <c r="G231" s="10" t="s">
        <v>429</v>
      </c>
    </row>
    <row r="232" spans="1:7" ht="60" x14ac:dyDescent="0.25">
      <c r="A232" s="10" t="s">
        <v>459</v>
      </c>
      <c r="B232" s="6" t="str">
        <f>IFERROR(IF(ISBLANK(A232),"",VLOOKUP(A232,'Marsden announcements 2019'!$A$2:$H$126,5,FALSE)),"")</f>
        <v>EHB</v>
      </c>
      <c r="C232" s="6">
        <f>IFERROR(IF(ISBLANK(B232),"",VLOOKUP(A232,'Marsden announcements 2019'!$A$2:$H$126,7,FALSE)),"")</f>
        <v>856000</v>
      </c>
      <c r="D232" s="6" t="str">
        <f>IFERROR(IF(ISBLANK(C232),"",VLOOKUP(A232,'Marsden announcements 2019'!$A$2:$H$126,2,FALSE)),"")</f>
        <v>Crossing the Divide from Asia to the Pacific: Understanding Austronesian colonisation gateways into the Pacific</v>
      </c>
      <c r="E232" s="10" t="s">
        <v>461</v>
      </c>
      <c r="F232" s="10" t="s">
        <v>6</v>
      </c>
      <c r="G232" s="10" t="s">
        <v>429</v>
      </c>
    </row>
    <row r="233" spans="1:7" x14ac:dyDescent="0.25">
      <c r="A233" s="10" t="s">
        <v>8</v>
      </c>
      <c r="B233" s="6" t="str">
        <f>IFERROR(IF(ISBLANK(A233),"",VLOOKUP(A233,'Marsden announcements 2019'!$A$2:$H$126,5,FALSE)),"")</f>
        <v/>
      </c>
      <c r="C233" s="6" t="str">
        <f>IFERROR(IF(ISBLANK(B233),"",VLOOKUP(A233,'Marsden announcements 2019'!$A$2:$H$126,7,FALSE)),"")</f>
        <v/>
      </c>
      <c r="D233" s="6" t="str">
        <f>IFERROR(IF(ISBLANK(C233),"",VLOOKUP(A233,'Marsden announcements 2019'!$A$2:$H$126,2,FALSE)),"")</f>
        <v/>
      </c>
      <c r="E233" s="10" t="s">
        <v>462</v>
      </c>
      <c r="F233" s="10" t="s">
        <v>10</v>
      </c>
      <c r="G233" s="10" t="s">
        <v>463</v>
      </c>
    </row>
    <row r="234" spans="1:7" x14ac:dyDescent="0.25">
      <c r="A234" s="10" t="s">
        <v>8</v>
      </c>
      <c r="B234" s="6" t="str">
        <f>IFERROR(IF(ISBLANK(A234),"",VLOOKUP(A234,'Marsden announcements 2019'!$A$2:$H$126,5,FALSE)),"")</f>
        <v/>
      </c>
      <c r="C234" s="6" t="str">
        <f>IFERROR(IF(ISBLANK(B234),"",VLOOKUP(A234,'Marsden announcements 2019'!$A$2:$H$126,7,FALSE)),"")</f>
        <v/>
      </c>
      <c r="D234" s="6" t="str">
        <f>IFERROR(IF(ISBLANK(C234),"",VLOOKUP(A234,'Marsden announcements 2019'!$A$2:$H$126,2,FALSE)),"")</f>
        <v/>
      </c>
      <c r="E234" s="10" t="s">
        <v>464</v>
      </c>
      <c r="F234" s="10" t="s">
        <v>10</v>
      </c>
      <c r="G234" s="10" t="s">
        <v>429</v>
      </c>
    </row>
    <row r="235" spans="1:7" x14ac:dyDescent="0.25">
      <c r="A235" s="10" t="s">
        <v>8</v>
      </c>
      <c r="B235" s="6" t="str">
        <f>IFERROR(IF(ISBLANK(A235),"",VLOOKUP(A235,'Marsden announcements 2019'!$A$2:$H$126,5,FALSE)),"")</f>
        <v/>
      </c>
      <c r="C235" s="6" t="str">
        <f>IFERROR(IF(ISBLANK(B235),"",VLOOKUP(A235,'Marsden announcements 2019'!$A$2:$H$126,7,FALSE)),"")</f>
        <v/>
      </c>
      <c r="D235" s="6" t="str">
        <f>IFERROR(IF(ISBLANK(C235),"",VLOOKUP(A235,'Marsden announcements 2019'!$A$2:$H$126,2,FALSE)),"")</f>
        <v/>
      </c>
      <c r="E235" s="10" t="s">
        <v>465</v>
      </c>
      <c r="F235" s="10" t="s">
        <v>10</v>
      </c>
      <c r="G235" s="10" t="s">
        <v>466</v>
      </c>
    </row>
    <row r="236" spans="1:7" x14ac:dyDescent="0.25">
      <c r="A236" s="10" t="s">
        <v>8</v>
      </c>
      <c r="B236" s="6" t="str">
        <f>IFERROR(IF(ISBLANK(A236),"",VLOOKUP(A236,'Marsden announcements 2019'!$A$2:$H$126,5,FALSE)),"")</f>
        <v/>
      </c>
      <c r="C236" s="6" t="str">
        <f>IFERROR(IF(ISBLANK(B236),"",VLOOKUP(A236,'Marsden announcements 2019'!$A$2:$H$126,7,FALSE)),"")</f>
        <v/>
      </c>
      <c r="D236" s="6" t="str">
        <f>IFERROR(IF(ISBLANK(C236),"",VLOOKUP(A236,'Marsden announcements 2019'!$A$2:$H$126,2,FALSE)),"")</f>
        <v/>
      </c>
      <c r="E236" s="10" t="s">
        <v>467</v>
      </c>
      <c r="F236" s="10" t="s">
        <v>10</v>
      </c>
      <c r="G236" s="10" t="s">
        <v>468</v>
      </c>
    </row>
    <row r="237" spans="1:7" x14ac:dyDescent="0.25">
      <c r="A237" s="10" t="s">
        <v>8</v>
      </c>
      <c r="B237" s="6" t="str">
        <f>IFERROR(IF(ISBLANK(A237),"",VLOOKUP(A237,'Marsden announcements 2019'!$A$2:$H$126,5,FALSE)),"")</f>
        <v/>
      </c>
      <c r="C237" s="6" t="str">
        <f>IFERROR(IF(ISBLANK(B237),"",VLOOKUP(A237,'Marsden announcements 2019'!$A$2:$H$126,7,FALSE)),"")</f>
        <v/>
      </c>
      <c r="D237" s="6" t="str">
        <f>IFERROR(IF(ISBLANK(C237),"",VLOOKUP(A237,'Marsden announcements 2019'!$A$2:$H$126,2,FALSE)),"")</f>
        <v/>
      </c>
      <c r="E237" s="10" t="s">
        <v>469</v>
      </c>
      <c r="F237" s="10" t="s">
        <v>10</v>
      </c>
      <c r="G237" s="10" t="s">
        <v>470</v>
      </c>
    </row>
    <row r="238" spans="1:7" x14ac:dyDescent="0.25">
      <c r="A238" s="10" t="s">
        <v>8</v>
      </c>
      <c r="B238" s="6" t="str">
        <f>IFERROR(IF(ISBLANK(A238),"",VLOOKUP(A238,'Marsden announcements 2019'!$A$2:$H$126,5,FALSE)),"")</f>
        <v/>
      </c>
      <c r="C238" s="6" t="str">
        <f>IFERROR(IF(ISBLANK(B238),"",VLOOKUP(A238,'Marsden announcements 2019'!$A$2:$H$126,7,FALSE)),"")</f>
        <v/>
      </c>
      <c r="D238" s="6" t="str">
        <f>IFERROR(IF(ISBLANK(C238),"",VLOOKUP(A238,'Marsden announcements 2019'!$A$2:$H$126,2,FALSE)),"")</f>
        <v/>
      </c>
      <c r="E238" s="10" t="s">
        <v>471</v>
      </c>
      <c r="F238" s="10" t="s">
        <v>10</v>
      </c>
      <c r="G238" s="10" t="s">
        <v>275</v>
      </c>
    </row>
    <row r="239" spans="1:7" x14ac:dyDescent="0.25">
      <c r="A239" s="10" t="s">
        <v>8</v>
      </c>
      <c r="B239" s="6" t="str">
        <f>IFERROR(IF(ISBLANK(A239),"",VLOOKUP(A239,'Marsden announcements 2019'!$A$2:$H$126,5,FALSE)),"")</f>
        <v/>
      </c>
      <c r="C239" s="6" t="str">
        <f>IFERROR(IF(ISBLANK(B239),"",VLOOKUP(A239,'Marsden announcements 2019'!$A$2:$H$126,7,FALSE)),"")</f>
        <v/>
      </c>
      <c r="D239" s="6" t="str">
        <f>IFERROR(IF(ISBLANK(C239),"",VLOOKUP(A239,'Marsden announcements 2019'!$A$2:$H$126,2,FALSE)),"")</f>
        <v/>
      </c>
      <c r="E239" s="10" t="s">
        <v>472</v>
      </c>
      <c r="F239" s="10" t="s">
        <v>10</v>
      </c>
      <c r="G239" s="10" t="s">
        <v>168</v>
      </c>
    </row>
    <row r="240" spans="1:7" ht="45" x14ac:dyDescent="0.25">
      <c r="A240" s="10" t="s">
        <v>473</v>
      </c>
      <c r="B240" s="6" t="str">
        <f>IFERROR(IF(ISBLANK(A240),"",VLOOKUP(A240,'Marsden announcements 2019'!$A$2:$H$126,5,FALSE)),"")</f>
        <v>EHB</v>
      </c>
      <c r="C240" s="6">
        <f>IFERROR(IF(ISBLANK(B240),"",VLOOKUP(A240,'Marsden announcements 2019'!$A$2:$H$126,7,FALSE)),"")</f>
        <v>300000</v>
      </c>
      <c r="D240" s="6" t="str">
        <f>IFERROR(IF(ISBLANK(C240),"",VLOOKUP(A240,'Marsden announcements 2019'!$A$2:$H$126,2,FALSE)),"")</f>
        <v>The Longitudinal Study of Cohesion and Conflict: Testing Hypotheses of Social and Religious Change in Fiji</v>
      </c>
      <c r="E240" s="10" t="s">
        <v>475</v>
      </c>
      <c r="F240" s="10" t="s">
        <v>6</v>
      </c>
      <c r="G240" s="10" t="s">
        <v>429</v>
      </c>
    </row>
    <row r="241" spans="1:7" x14ac:dyDescent="0.25">
      <c r="A241" s="10" t="s">
        <v>8</v>
      </c>
      <c r="B241" s="6" t="str">
        <f>IFERROR(IF(ISBLANK(A241),"",VLOOKUP(A241,'Marsden announcements 2019'!$A$2:$H$126,5,FALSE)),"")</f>
        <v/>
      </c>
      <c r="C241" s="6" t="str">
        <f>IFERROR(IF(ISBLANK(B241),"",VLOOKUP(A241,'Marsden announcements 2019'!$A$2:$H$126,7,FALSE)),"")</f>
        <v/>
      </c>
      <c r="D241" s="6" t="str">
        <f>IFERROR(IF(ISBLANK(C241),"",VLOOKUP(A241,'Marsden announcements 2019'!$A$2:$H$126,2,FALSE)),"")</f>
        <v/>
      </c>
      <c r="E241" s="10" t="s">
        <v>476</v>
      </c>
      <c r="F241" s="10" t="s">
        <v>10</v>
      </c>
      <c r="G241" s="10" t="s">
        <v>13</v>
      </c>
    </row>
    <row r="242" spans="1:7" ht="45" x14ac:dyDescent="0.25">
      <c r="A242" s="10" t="s">
        <v>477</v>
      </c>
      <c r="B242" s="6" t="str">
        <f>IFERROR(IF(ISBLANK(A242),"",VLOOKUP(A242,'Marsden announcements 2019'!$A$2:$H$126,5,FALSE)),"")</f>
        <v>SOC</v>
      </c>
      <c r="C242" s="6">
        <f>IFERROR(IF(ISBLANK(B242),"",VLOOKUP(A242,'Marsden announcements 2019'!$A$2:$H$126,7,FALSE)),"")</f>
        <v>300000</v>
      </c>
      <c r="D242" s="6" t="str">
        <f>IFERROR(IF(ISBLANK(C242),"",VLOOKUP(A242,'Marsden announcements 2019'!$A$2:$H$126,2,FALSE)),"")</f>
        <v>Online Medical Crowdfunding in New Zealand: Illness, giving, and moral emotion</v>
      </c>
      <c r="E242" s="10" t="s">
        <v>479</v>
      </c>
      <c r="F242" s="10" t="s">
        <v>6</v>
      </c>
      <c r="G242" s="10" t="s">
        <v>429</v>
      </c>
    </row>
    <row r="243" spans="1:7" x14ac:dyDescent="0.25">
      <c r="A243" s="10" t="s">
        <v>480</v>
      </c>
      <c r="B243" s="6" t="str">
        <f>IFERROR(IF(ISBLANK(A243),"",VLOOKUP(A243,'Marsden announcements 2019'!$A$2:$H$126,5,FALSE)),"")</f>
        <v>BMS</v>
      </c>
      <c r="C243" s="6">
        <f>IFERROR(IF(ISBLANK(B243),"",VLOOKUP(A243,'Marsden announcements 2019'!$A$2:$H$126,7,FALSE)),"")</f>
        <v>960000</v>
      </c>
      <c r="D243" s="6" t="str">
        <f>IFERROR(IF(ISBLANK(C243),"",VLOOKUP(A243,'Marsden announcements 2019'!$A$2:$H$126,2,FALSE)),"")</f>
        <v>Why do males have prolactin?</v>
      </c>
      <c r="E243" s="10" t="s">
        <v>482</v>
      </c>
      <c r="F243" s="10" t="s">
        <v>6</v>
      </c>
      <c r="G243" s="10" t="s">
        <v>429</v>
      </c>
    </row>
    <row r="244" spans="1:7" x14ac:dyDescent="0.25">
      <c r="A244" s="10" t="s">
        <v>8</v>
      </c>
      <c r="B244" s="6" t="str">
        <f>IFERROR(IF(ISBLANK(A244),"",VLOOKUP(A244,'Marsden announcements 2019'!$A$2:$H$126,5,FALSE)),"")</f>
        <v/>
      </c>
      <c r="C244" s="6" t="str">
        <f>IFERROR(IF(ISBLANK(B244),"",VLOOKUP(A244,'Marsden announcements 2019'!$A$2:$H$126,7,FALSE)),"")</f>
        <v/>
      </c>
      <c r="D244" s="6" t="str">
        <f>IFERROR(IF(ISBLANK(C244),"",VLOOKUP(A244,'Marsden announcements 2019'!$A$2:$H$126,2,FALSE)),"")</f>
        <v/>
      </c>
      <c r="E244" s="10" t="s">
        <v>483</v>
      </c>
      <c r="F244" s="10" t="s">
        <v>10</v>
      </c>
      <c r="G244" s="10" t="s">
        <v>429</v>
      </c>
    </row>
    <row r="245" spans="1:7" ht="45" x14ac:dyDescent="0.25">
      <c r="A245" s="10" t="s">
        <v>484</v>
      </c>
      <c r="B245" s="6" t="str">
        <f>IFERROR(IF(ISBLANK(A245),"",VLOOKUP(A245,'Marsden announcements 2019'!$A$2:$H$126,5,FALSE)),"")</f>
        <v>EHB</v>
      </c>
      <c r="C245" s="6">
        <f>IFERROR(IF(ISBLANK(B245),"",VLOOKUP(A245,'Marsden announcements 2019'!$A$2:$H$126,7,FALSE)),"")</f>
        <v>300000</v>
      </c>
      <c r="D245" s="6" t="str">
        <f>IFERROR(IF(ISBLANK(C245),"",VLOOKUP(A245,'Marsden announcements 2019'!$A$2:$H$126,2,FALSE)),"")</f>
        <v>Piecing together Pacific prehistory using genomics and the commensal model</v>
      </c>
      <c r="E245" s="10" t="s">
        <v>486</v>
      </c>
      <c r="F245" s="10" t="s">
        <v>6</v>
      </c>
      <c r="G245" s="10" t="s">
        <v>429</v>
      </c>
    </row>
    <row r="246" spans="1:7" x14ac:dyDescent="0.25">
      <c r="A246" s="10" t="s">
        <v>8</v>
      </c>
      <c r="B246" s="6" t="str">
        <f>IFERROR(IF(ISBLANK(A246),"",VLOOKUP(A246,'Marsden announcements 2019'!$A$2:$H$126,5,FALSE)),"")</f>
        <v/>
      </c>
      <c r="C246" s="6" t="str">
        <f>IFERROR(IF(ISBLANK(B246),"",VLOOKUP(A246,'Marsden announcements 2019'!$A$2:$H$126,7,FALSE)),"")</f>
        <v/>
      </c>
      <c r="D246" s="6" t="str">
        <f>IFERROR(IF(ISBLANK(C246),"",VLOOKUP(A246,'Marsden announcements 2019'!$A$2:$H$126,2,FALSE)),"")</f>
        <v/>
      </c>
      <c r="E246" s="10" t="s">
        <v>487</v>
      </c>
      <c r="F246" s="10" t="s">
        <v>10</v>
      </c>
      <c r="G246" s="10" t="s">
        <v>429</v>
      </c>
    </row>
    <row r="247" spans="1:7" ht="45" x14ac:dyDescent="0.25">
      <c r="A247" s="10" t="s">
        <v>488</v>
      </c>
      <c r="B247" s="6" t="str">
        <f>IFERROR(IF(ISBLANK(A247),"",VLOOKUP(A247,'Marsden announcements 2019'!$A$2:$H$126,5,FALSE)),"")</f>
        <v>BMS</v>
      </c>
      <c r="C247" s="6">
        <f>IFERROR(IF(ISBLANK(B247),"",VLOOKUP(A247,'Marsden announcements 2019'!$A$2:$H$126,7,FALSE)),"")</f>
        <v>945000</v>
      </c>
      <c r="D247" s="6" t="str">
        <f>IFERROR(IF(ISBLANK(C247),"",VLOOKUP(A247,'Marsden announcements 2019'!$A$2:$H$126,2,FALSE)),"")</f>
        <v>From friend to foe: How do cancer cells convert the p53 tumour suppressor gene into an oncogene?</v>
      </c>
      <c r="E247" s="10" t="s">
        <v>490</v>
      </c>
      <c r="F247" s="10" t="s">
        <v>6</v>
      </c>
      <c r="G247" s="10" t="s">
        <v>429</v>
      </c>
    </row>
    <row r="248" spans="1:7" x14ac:dyDescent="0.25">
      <c r="A248" s="10" t="s">
        <v>8</v>
      </c>
      <c r="B248" s="6" t="str">
        <f>IFERROR(IF(ISBLANK(A248),"",VLOOKUP(A248,'Marsden announcements 2019'!$A$2:$H$126,5,FALSE)),"")</f>
        <v/>
      </c>
      <c r="C248" s="6" t="str">
        <f>IFERROR(IF(ISBLANK(B248),"",VLOOKUP(A248,'Marsden announcements 2019'!$A$2:$H$126,7,FALSE)),"")</f>
        <v/>
      </c>
      <c r="D248" s="6" t="str">
        <f>IFERROR(IF(ISBLANK(C248),"",VLOOKUP(A248,'Marsden announcements 2019'!$A$2:$H$126,2,FALSE)),"")</f>
        <v/>
      </c>
      <c r="E248" s="10" t="s">
        <v>491</v>
      </c>
      <c r="F248" s="10" t="s">
        <v>6</v>
      </c>
      <c r="G248" s="10" t="s">
        <v>429</v>
      </c>
    </row>
    <row r="249" spans="1:7" x14ac:dyDescent="0.25">
      <c r="A249" s="10" t="s">
        <v>8</v>
      </c>
      <c r="B249" s="6" t="str">
        <f>IFERROR(IF(ISBLANK(A249),"",VLOOKUP(A249,'Marsden announcements 2019'!$A$2:$H$126,5,FALSE)),"")</f>
        <v/>
      </c>
      <c r="C249" s="6" t="str">
        <f>IFERROR(IF(ISBLANK(B249),"",VLOOKUP(A249,'Marsden announcements 2019'!$A$2:$H$126,7,FALSE)),"")</f>
        <v/>
      </c>
      <c r="D249" s="6" t="str">
        <f>IFERROR(IF(ISBLANK(C249),"",VLOOKUP(A249,'Marsden announcements 2019'!$A$2:$H$126,2,FALSE)),"")</f>
        <v/>
      </c>
      <c r="E249" s="10" t="s">
        <v>492</v>
      </c>
      <c r="F249" s="10" t="s">
        <v>10</v>
      </c>
      <c r="G249" s="10" t="s">
        <v>429</v>
      </c>
    </row>
    <row r="250" spans="1:7" ht="30" x14ac:dyDescent="0.25">
      <c r="A250" s="10" t="s">
        <v>493</v>
      </c>
      <c r="B250" s="6" t="str">
        <f>IFERROR(IF(ISBLANK(A250),"",VLOOKUP(A250,'Marsden announcements 2019'!$A$2:$H$126,5,FALSE)),"")</f>
        <v>PCB</v>
      </c>
      <c r="C250" s="6">
        <f>IFERROR(IF(ISBLANK(B250),"",VLOOKUP(A250,'Marsden announcements 2019'!$A$2:$H$126,7,FALSE)),"")</f>
        <v>891000</v>
      </c>
      <c r="D250" s="6" t="str">
        <f>IFERROR(IF(ISBLANK(C250),"",VLOOKUP(A250,'Marsden announcements 2019'!$A$2:$H$126,2,FALSE)),"")</f>
        <v>Reactive Cold Collisions in Steerable Optical Tweezers</v>
      </c>
      <c r="E250" s="10" t="s">
        <v>495</v>
      </c>
      <c r="F250" s="10" t="s">
        <v>6</v>
      </c>
      <c r="G250" s="10" t="s">
        <v>429</v>
      </c>
    </row>
    <row r="251" spans="1:7" x14ac:dyDescent="0.25">
      <c r="A251" s="10" t="s">
        <v>8</v>
      </c>
      <c r="B251" s="6" t="str">
        <f>IFERROR(IF(ISBLANK(A251),"",VLOOKUP(A251,'Marsden announcements 2019'!$A$2:$H$126,5,FALSE)),"")</f>
        <v/>
      </c>
      <c r="C251" s="6" t="str">
        <f>IFERROR(IF(ISBLANK(B251),"",VLOOKUP(A251,'Marsden announcements 2019'!$A$2:$H$126,7,FALSE)),"")</f>
        <v/>
      </c>
      <c r="D251" s="6" t="str">
        <f>IFERROR(IF(ISBLANK(C251),"",VLOOKUP(A251,'Marsden announcements 2019'!$A$2:$H$126,2,FALSE)),"")</f>
        <v/>
      </c>
      <c r="E251" s="10" t="s">
        <v>496</v>
      </c>
      <c r="F251" s="10" t="s">
        <v>10</v>
      </c>
      <c r="G251" s="10" t="s">
        <v>429</v>
      </c>
    </row>
    <row r="252" spans="1:7" x14ac:dyDescent="0.25">
      <c r="A252" s="10" t="s">
        <v>8</v>
      </c>
      <c r="B252" s="6" t="str">
        <f>IFERROR(IF(ISBLANK(A252),"",VLOOKUP(A252,'Marsden announcements 2019'!$A$2:$H$126,5,FALSE)),"")</f>
        <v/>
      </c>
      <c r="C252" s="6" t="str">
        <f>IFERROR(IF(ISBLANK(B252),"",VLOOKUP(A252,'Marsden announcements 2019'!$A$2:$H$126,7,FALSE)),"")</f>
        <v/>
      </c>
      <c r="D252" s="6" t="str">
        <f>IFERROR(IF(ISBLANK(C252),"",VLOOKUP(A252,'Marsden announcements 2019'!$A$2:$H$126,2,FALSE)),"")</f>
        <v/>
      </c>
      <c r="E252" s="10" t="s">
        <v>497</v>
      </c>
      <c r="F252" s="10" t="s">
        <v>10</v>
      </c>
      <c r="G252" s="10" t="s">
        <v>498</v>
      </c>
    </row>
    <row r="253" spans="1:7" ht="60" x14ac:dyDescent="0.25">
      <c r="A253" s="10" t="s">
        <v>499</v>
      </c>
      <c r="B253" s="6" t="str">
        <f>IFERROR(IF(ISBLANK(A253),"",VLOOKUP(A253,'Marsden announcements 2019'!$A$2:$H$126,5,FALSE)),"")</f>
        <v>MFC</v>
      </c>
      <c r="C253" s="6">
        <f>IFERROR(IF(ISBLANK(B253),"",VLOOKUP(A253,'Marsden announcements 2019'!$A$2:$H$126,7,FALSE)),"")</f>
        <v>3000000</v>
      </c>
      <c r="D253" s="6" t="str">
        <f>IFERROR(IF(ISBLANK(C253),"",VLOOKUP(A253,'Marsden announcements 2019'!$A$2:$H$126,2,FALSE)),"")</f>
        <v>Walking backwards into the future: An evolutionary investigation into the high rates of metabolic disease in Pacific populations</v>
      </c>
      <c r="E253" s="10" t="s">
        <v>501</v>
      </c>
      <c r="F253" s="10" t="s">
        <v>6</v>
      </c>
      <c r="G253" s="10" t="s">
        <v>429</v>
      </c>
    </row>
    <row r="254" spans="1:7" x14ac:dyDescent="0.25">
      <c r="A254" s="10" t="s">
        <v>8</v>
      </c>
      <c r="B254" s="6" t="str">
        <f>IFERROR(IF(ISBLANK(A254),"",VLOOKUP(A254,'Marsden announcements 2019'!$A$2:$H$126,5,FALSE)),"")</f>
        <v/>
      </c>
      <c r="C254" s="6" t="str">
        <f>IFERROR(IF(ISBLANK(B254),"",VLOOKUP(A254,'Marsden announcements 2019'!$A$2:$H$126,7,FALSE)),"")</f>
        <v/>
      </c>
      <c r="D254" s="6" t="str">
        <f>IFERROR(IF(ISBLANK(C254),"",VLOOKUP(A254,'Marsden announcements 2019'!$A$2:$H$126,2,FALSE)),"")</f>
        <v/>
      </c>
      <c r="E254" s="10" t="s">
        <v>502</v>
      </c>
      <c r="F254" s="10" t="s">
        <v>6</v>
      </c>
      <c r="G254" s="10" t="s">
        <v>503</v>
      </c>
    </row>
    <row r="255" spans="1:7" x14ac:dyDescent="0.25">
      <c r="A255" s="10" t="s">
        <v>8</v>
      </c>
      <c r="B255" s="6" t="str">
        <f>IFERROR(IF(ISBLANK(A255),"",VLOOKUP(A255,'Marsden announcements 2019'!$A$2:$H$126,5,FALSE)),"")</f>
        <v/>
      </c>
      <c r="C255" s="6" t="str">
        <f>IFERROR(IF(ISBLANK(B255),"",VLOOKUP(A255,'Marsden announcements 2019'!$A$2:$H$126,7,FALSE)),"")</f>
        <v/>
      </c>
      <c r="D255" s="6" t="str">
        <f>IFERROR(IF(ISBLANK(C255),"",VLOOKUP(A255,'Marsden announcements 2019'!$A$2:$H$126,2,FALSE)),"")</f>
        <v/>
      </c>
      <c r="E255" s="10" t="s">
        <v>504</v>
      </c>
      <c r="F255" s="10" t="s">
        <v>6</v>
      </c>
      <c r="G255" s="10" t="s">
        <v>429</v>
      </c>
    </row>
    <row r="256" spans="1:7" x14ac:dyDescent="0.25">
      <c r="A256" s="10" t="s">
        <v>8</v>
      </c>
      <c r="B256" s="6" t="str">
        <f>IFERROR(IF(ISBLANK(A256),"",VLOOKUP(A256,'Marsden announcements 2019'!$A$2:$H$126,5,FALSE)),"")</f>
        <v/>
      </c>
      <c r="C256" s="6" t="str">
        <f>IFERROR(IF(ISBLANK(B256),"",VLOOKUP(A256,'Marsden announcements 2019'!$A$2:$H$126,7,FALSE)),"")</f>
        <v/>
      </c>
      <c r="D256" s="6" t="str">
        <f>IFERROR(IF(ISBLANK(C256),"",VLOOKUP(A256,'Marsden announcements 2019'!$A$2:$H$126,2,FALSE)),"")</f>
        <v/>
      </c>
      <c r="E256" s="10" t="s">
        <v>487</v>
      </c>
      <c r="F256" s="10" t="s">
        <v>6</v>
      </c>
      <c r="G256" s="10" t="s">
        <v>429</v>
      </c>
    </row>
    <row r="257" spans="1:7" x14ac:dyDescent="0.25">
      <c r="A257" s="10" t="s">
        <v>8</v>
      </c>
      <c r="B257" s="6" t="str">
        <f>IFERROR(IF(ISBLANK(A257),"",VLOOKUP(A257,'Marsden announcements 2019'!$A$2:$H$126,5,FALSE)),"")</f>
        <v/>
      </c>
      <c r="C257" s="6" t="str">
        <f>IFERROR(IF(ISBLANK(B257),"",VLOOKUP(A257,'Marsden announcements 2019'!$A$2:$H$126,7,FALSE)),"")</f>
        <v/>
      </c>
      <c r="D257" s="6" t="str">
        <f>IFERROR(IF(ISBLANK(C257),"",VLOOKUP(A257,'Marsden announcements 2019'!$A$2:$H$126,2,FALSE)),"")</f>
        <v/>
      </c>
      <c r="E257" s="10" t="s">
        <v>505</v>
      </c>
      <c r="F257" s="10" t="s">
        <v>6</v>
      </c>
      <c r="G257" s="10" t="s">
        <v>506</v>
      </c>
    </row>
    <row r="258" spans="1:7" x14ac:dyDescent="0.25">
      <c r="A258" s="10" t="s">
        <v>8</v>
      </c>
      <c r="B258" s="6" t="str">
        <f>IFERROR(IF(ISBLANK(A258),"",VLOOKUP(A258,'Marsden announcements 2019'!$A$2:$H$126,5,FALSE)),"")</f>
        <v/>
      </c>
      <c r="C258" s="6" t="str">
        <f>IFERROR(IF(ISBLANK(B258),"",VLOOKUP(A258,'Marsden announcements 2019'!$A$2:$H$126,7,FALSE)),"")</f>
        <v/>
      </c>
      <c r="D258" s="6" t="str">
        <f>IFERROR(IF(ISBLANK(C258),"",VLOOKUP(A258,'Marsden announcements 2019'!$A$2:$H$126,2,FALSE)),"")</f>
        <v/>
      </c>
      <c r="E258" s="10" t="s">
        <v>507</v>
      </c>
      <c r="F258" s="10" t="s">
        <v>10</v>
      </c>
      <c r="G258" s="10" t="s">
        <v>429</v>
      </c>
    </row>
    <row r="259" spans="1:7" x14ac:dyDescent="0.25">
      <c r="A259" s="10" t="s">
        <v>8</v>
      </c>
      <c r="B259" s="6" t="str">
        <f>IFERROR(IF(ISBLANK(A259),"",VLOOKUP(A259,'Marsden announcements 2019'!$A$2:$H$126,5,FALSE)),"")</f>
        <v/>
      </c>
      <c r="C259" s="6" t="str">
        <f>IFERROR(IF(ISBLANK(B259),"",VLOOKUP(A259,'Marsden announcements 2019'!$A$2:$H$126,7,FALSE)),"")</f>
        <v/>
      </c>
      <c r="D259" s="6" t="str">
        <f>IFERROR(IF(ISBLANK(C259),"",VLOOKUP(A259,'Marsden announcements 2019'!$A$2:$H$126,2,FALSE)),"")</f>
        <v/>
      </c>
      <c r="E259" s="10" t="s">
        <v>508</v>
      </c>
      <c r="F259" s="10" t="s">
        <v>10</v>
      </c>
      <c r="G259" s="10" t="s">
        <v>503</v>
      </c>
    </row>
    <row r="260" spans="1:7" x14ac:dyDescent="0.25">
      <c r="A260" s="10" t="s">
        <v>8</v>
      </c>
      <c r="B260" s="6" t="str">
        <f>IFERROR(IF(ISBLANK(A260),"",VLOOKUP(A260,'Marsden announcements 2019'!$A$2:$H$126,5,FALSE)),"")</f>
        <v/>
      </c>
      <c r="C260" s="6" t="str">
        <f>IFERROR(IF(ISBLANK(B260),"",VLOOKUP(A260,'Marsden announcements 2019'!$A$2:$H$126,7,FALSE)),"")</f>
        <v/>
      </c>
      <c r="D260" s="6" t="str">
        <f>IFERROR(IF(ISBLANK(C260),"",VLOOKUP(A260,'Marsden announcements 2019'!$A$2:$H$126,2,FALSE)),"")</f>
        <v/>
      </c>
      <c r="E260" s="10" t="s">
        <v>509</v>
      </c>
      <c r="F260" s="10" t="s">
        <v>10</v>
      </c>
      <c r="G260" s="10" t="s">
        <v>429</v>
      </c>
    </row>
    <row r="261" spans="1:7" x14ac:dyDescent="0.25">
      <c r="A261" s="10" t="s">
        <v>8</v>
      </c>
      <c r="B261" s="6" t="str">
        <f>IFERROR(IF(ISBLANK(A261),"",VLOOKUP(A261,'Marsden announcements 2019'!$A$2:$H$126,5,FALSE)),"")</f>
        <v/>
      </c>
      <c r="C261" s="6" t="str">
        <f>IFERROR(IF(ISBLANK(B261),"",VLOOKUP(A261,'Marsden announcements 2019'!$A$2:$H$126,7,FALSE)),"")</f>
        <v/>
      </c>
      <c r="D261" s="6" t="str">
        <f>IFERROR(IF(ISBLANK(C261),"",VLOOKUP(A261,'Marsden announcements 2019'!$A$2:$H$126,2,FALSE)),"")</f>
        <v/>
      </c>
      <c r="E261" s="10" t="s">
        <v>510</v>
      </c>
      <c r="F261" s="10" t="s">
        <v>10</v>
      </c>
      <c r="G261" s="10" t="s">
        <v>511</v>
      </c>
    </row>
    <row r="262" spans="1:7" x14ac:dyDescent="0.25">
      <c r="A262" s="10" t="s">
        <v>8</v>
      </c>
      <c r="B262" s="6" t="str">
        <f>IFERROR(IF(ISBLANK(A262),"",VLOOKUP(A262,'Marsden announcements 2019'!$A$2:$H$126,5,FALSE)),"")</f>
        <v/>
      </c>
      <c r="C262" s="6" t="str">
        <f>IFERROR(IF(ISBLANK(B262),"",VLOOKUP(A262,'Marsden announcements 2019'!$A$2:$H$126,7,FALSE)),"")</f>
        <v/>
      </c>
      <c r="D262" s="6" t="str">
        <f>IFERROR(IF(ISBLANK(C262),"",VLOOKUP(A262,'Marsden announcements 2019'!$A$2:$H$126,2,FALSE)),"")</f>
        <v/>
      </c>
      <c r="E262" s="10" t="s">
        <v>512</v>
      </c>
      <c r="F262" s="10" t="s">
        <v>10</v>
      </c>
      <c r="G262" s="10" t="s">
        <v>513</v>
      </c>
    </row>
    <row r="263" spans="1:7" x14ac:dyDescent="0.25">
      <c r="A263" s="10" t="s">
        <v>8</v>
      </c>
      <c r="B263" s="6" t="str">
        <f>IFERROR(IF(ISBLANK(A263),"",VLOOKUP(A263,'Marsden announcements 2019'!$A$2:$H$126,5,FALSE)),"")</f>
        <v/>
      </c>
      <c r="C263" s="6" t="str">
        <f>IFERROR(IF(ISBLANK(B263),"",VLOOKUP(A263,'Marsden announcements 2019'!$A$2:$H$126,7,FALSE)),"")</f>
        <v/>
      </c>
      <c r="D263" s="6" t="str">
        <f>IFERROR(IF(ISBLANK(C263),"",VLOOKUP(A263,'Marsden announcements 2019'!$A$2:$H$126,2,FALSE)),"")</f>
        <v/>
      </c>
      <c r="E263" s="10" t="s">
        <v>514</v>
      </c>
      <c r="F263" s="10" t="s">
        <v>10</v>
      </c>
      <c r="G263" s="10" t="s">
        <v>429</v>
      </c>
    </row>
    <row r="264" spans="1:7" ht="45" x14ac:dyDescent="0.25">
      <c r="A264" s="10" t="s">
        <v>515</v>
      </c>
      <c r="B264" s="6" t="str">
        <f>IFERROR(IF(ISBLANK(A264),"",VLOOKUP(A264,'Marsden announcements 2019'!$A$2:$H$126,5,FALSE)),"")</f>
        <v>MIS</v>
      </c>
      <c r="C264" s="6">
        <f>IFERROR(IF(ISBLANK(B264),"",VLOOKUP(A264,'Marsden announcements 2019'!$A$2:$H$126,7,FALSE)),"")</f>
        <v>300000</v>
      </c>
      <c r="D264" s="6" t="str">
        <f>IFERROR(IF(ISBLANK(C264),"",VLOOKUP(A264,'Marsden announcements 2019'!$A$2:$H$126,2,FALSE)),"")</f>
        <v>Global Behaviour of Nonlinear Dispersive Partial Differential Equations</v>
      </c>
      <c r="E264" s="10" t="s">
        <v>517</v>
      </c>
      <c r="F264" s="10" t="s">
        <v>6</v>
      </c>
      <c r="G264" s="10" t="s">
        <v>429</v>
      </c>
    </row>
    <row r="265" spans="1:7" ht="60" x14ac:dyDescent="0.25">
      <c r="A265" s="10" t="s">
        <v>518</v>
      </c>
      <c r="B265" s="6" t="str">
        <f>IFERROR(IF(ISBLANK(A265),"",VLOOKUP(A265,'Marsden announcements 2019'!$A$2:$H$126,5,FALSE)),"")</f>
        <v>EHB</v>
      </c>
      <c r="C265" s="6">
        <f>IFERROR(IF(ISBLANK(B265),"",VLOOKUP(A265,'Marsden announcements 2019'!$A$2:$H$126,7,FALSE)),"")</f>
        <v>648000</v>
      </c>
      <c r="D265" s="6" t="str">
        <f>IFERROR(IF(ISBLANK(C265),"",VLOOKUP(A265,'Marsden announcements 2019'!$A$2:$H$126,2,FALSE)),"")</f>
        <v>The code for visual objects in the avian brain: Advancing computer vision to rival a bird’s eye view of the world.</v>
      </c>
      <c r="E265" s="10" t="s">
        <v>520</v>
      </c>
      <c r="F265" s="10" t="s">
        <v>6</v>
      </c>
      <c r="G265" s="10" t="s">
        <v>429</v>
      </c>
    </row>
    <row r="266" spans="1:7" ht="60" x14ac:dyDescent="0.25">
      <c r="A266" s="10" t="s">
        <v>521</v>
      </c>
      <c r="B266" s="6" t="str">
        <f>IFERROR(IF(ISBLANK(A266),"",VLOOKUP(A266,'Marsden announcements 2019'!$A$2:$H$126,5,FALSE)),"")</f>
        <v>BMS</v>
      </c>
      <c r="C266" s="6">
        <f>IFERROR(IF(ISBLANK(B266),"",VLOOKUP(A266,'Marsden announcements 2019'!$A$2:$H$126,7,FALSE)),"")</f>
        <v>960000</v>
      </c>
      <c r="D266" s="6" t="str">
        <f>IFERROR(IF(ISBLANK(C266),"",VLOOKUP(A266,'Marsden announcements 2019'!$A$2:$H$126,2,FALSE)),"")</f>
        <v>Exploring the epigenetic mechanisms by which maternal nutrition and metabolism influence prenatal development</v>
      </c>
      <c r="E266" s="10" t="s">
        <v>523</v>
      </c>
      <c r="F266" s="10" t="s">
        <v>6</v>
      </c>
      <c r="G266" s="10" t="s">
        <v>429</v>
      </c>
    </row>
    <row r="267" spans="1:7" x14ac:dyDescent="0.25">
      <c r="A267" s="10" t="s">
        <v>8</v>
      </c>
      <c r="B267" s="6" t="str">
        <f>IFERROR(IF(ISBLANK(A267),"",VLOOKUP(A267,'Marsden announcements 2019'!$A$2:$H$126,5,FALSE)),"")</f>
        <v/>
      </c>
      <c r="C267" s="6" t="str">
        <f>IFERROR(IF(ISBLANK(B267),"",VLOOKUP(A267,'Marsden announcements 2019'!$A$2:$H$126,7,FALSE)),"")</f>
        <v/>
      </c>
      <c r="D267" s="6" t="str">
        <f>IFERROR(IF(ISBLANK(C267),"",VLOOKUP(A267,'Marsden announcements 2019'!$A$2:$H$126,2,FALSE)),"")</f>
        <v/>
      </c>
      <c r="E267" s="10" t="s">
        <v>524</v>
      </c>
      <c r="F267" s="10" t="s">
        <v>6</v>
      </c>
      <c r="G267" s="10" t="s">
        <v>429</v>
      </c>
    </row>
    <row r="268" spans="1:7" x14ac:dyDescent="0.25">
      <c r="A268" s="10" t="s">
        <v>8</v>
      </c>
      <c r="B268" s="6" t="str">
        <f>IFERROR(IF(ISBLANK(A268),"",VLOOKUP(A268,'Marsden announcements 2019'!$A$2:$H$126,5,FALSE)),"")</f>
        <v/>
      </c>
      <c r="C268" s="6" t="str">
        <f>IFERROR(IF(ISBLANK(B268),"",VLOOKUP(A268,'Marsden announcements 2019'!$A$2:$H$126,7,FALSE)),"")</f>
        <v/>
      </c>
      <c r="D268" s="6" t="str">
        <f>IFERROR(IF(ISBLANK(C268),"",VLOOKUP(A268,'Marsden announcements 2019'!$A$2:$H$126,2,FALSE)),"")</f>
        <v/>
      </c>
      <c r="E268" s="10" t="s">
        <v>525</v>
      </c>
      <c r="F268" s="10" t="s">
        <v>10</v>
      </c>
      <c r="G268" s="10" t="s">
        <v>429</v>
      </c>
    </row>
    <row r="269" spans="1:7" x14ac:dyDescent="0.25">
      <c r="A269" s="10" t="s">
        <v>8</v>
      </c>
      <c r="B269" s="6" t="str">
        <f>IFERROR(IF(ISBLANK(A269),"",VLOOKUP(A269,'Marsden announcements 2019'!$A$2:$H$126,5,FALSE)),"")</f>
        <v/>
      </c>
      <c r="C269" s="6" t="str">
        <f>IFERROR(IF(ISBLANK(B269),"",VLOOKUP(A269,'Marsden announcements 2019'!$A$2:$H$126,7,FALSE)),"")</f>
        <v/>
      </c>
      <c r="D269" s="6" t="str">
        <f>IFERROR(IF(ISBLANK(C269),"",VLOOKUP(A269,'Marsden announcements 2019'!$A$2:$H$126,2,FALSE)),"")</f>
        <v/>
      </c>
      <c r="E269" s="10" t="s">
        <v>526</v>
      </c>
      <c r="F269" s="10" t="s">
        <v>10</v>
      </c>
      <c r="G269" s="10" t="s">
        <v>429</v>
      </c>
    </row>
    <row r="270" spans="1:7" ht="45" x14ac:dyDescent="0.25">
      <c r="A270" s="10" t="s">
        <v>527</v>
      </c>
      <c r="B270" s="6" t="str">
        <f>IFERROR(IF(ISBLANK(A270),"",VLOOKUP(A270,'Marsden announcements 2019'!$A$2:$H$126,5,FALSE)),"")</f>
        <v>MIS</v>
      </c>
      <c r="C270" s="6">
        <f>IFERROR(IF(ISBLANK(B270),"",VLOOKUP(A270,'Marsden announcements 2019'!$A$2:$H$126,7,FALSE)),"")</f>
        <v>705000</v>
      </c>
      <c r="D270" s="6" t="str">
        <f>IFERROR(IF(ISBLANK(C270),"",VLOOKUP(A270,'Marsden announcements 2019'!$A$2:$H$126,2,FALSE)),"")</f>
        <v>A new generation of statistical models for spatial point process data</v>
      </c>
      <c r="E270" s="10" t="s">
        <v>529</v>
      </c>
      <c r="F270" s="10" t="s">
        <v>6</v>
      </c>
      <c r="G270" s="10" t="s">
        <v>429</v>
      </c>
    </row>
    <row r="271" spans="1:7" x14ac:dyDescent="0.25">
      <c r="A271" s="10" t="s">
        <v>8</v>
      </c>
      <c r="B271" s="6" t="str">
        <f>IFERROR(IF(ISBLANK(A271),"",VLOOKUP(A271,'Marsden announcements 2019'!$A$2:$H$126,5,FALSE)),"")</f>
        <v/>
      </c>
      <c r="C271" s="6" t="str">
        <f>IFERROR(IF(ISBLANK(B271),"",VLOOKUP(A271,'Marsden announcements 2019'!$A$2:$H$126,7,FALSE)),"")</f>
        <v/>
      </c>
      <c r="D271" s="6" t="str">
        <f>IFERROR(IF(ISBLANK(C271),"",VLOOKUP(A271,'Marsden announcements 2019'!$A$2:$H$126,2,FALSE)),"")</f>
        <v/>
      </c>
      <c r="E271" s="10" t="s">
        <v>530</v>
      </c>
      <c r="F271" s="10" t="s">
        <v>10</v>
      </c>
      <c r="G271" s="10" t="s">
        <v>531</v>
      </c>
    </row>
    <row r="272" spans="1:7" x14ac:dyDescent="0.25">
      <c r="A272" s="10" t="s">
        <v>8</v>
      </c>
      <c r="B272" s="6" t="str">
        <f>IFERROR(IF(ISBLANK(A272),"",VLOOKUP(A272,'Marsden announcements 2019'!$A$2:$H$126,5,FALSE)),"")</f>
        <v/>
      </c>
      <c r="C272" s="6" t="str">
        <f>IFERROR(IF(ISBLANK(B272),"",VLOOKUP(A272,'Marsden announcements 2019'!$A$2:$H$126,7,FALSE)),"")</f>
        <v/>
      </c>
      <c r="D272" s="6" t="str">
        <f>IFERROR(IF(ISBLANK(C272),"",VLOOKUP(A272,'Marsden announcements 2019'!$A$2:$H$126,2,FALSE)),"")</f>
        <v/>
      </c>
      <c r="E272" s="10" t="s">
        <v>532</v>
      </c>
      <c r="F272" s="10" t="s">
        <v>10</v>
      </c>
      <c r="G272" s="10" t="s">
        <v>88</v>
      </c>
    </row>
    <row r="273" spans="1:7" ht="45" x14ac:dyDescent="0.25">
      <c r="A273" s="10" t="s">
        <v>533</v>
      </c>
      <c r="B273" s="6" t="str">
        <f>IFERROR(IF(ISBLANK(A273),"",VLOOKUP(A273,'Marsden announcements 2019'!$A$2:$H$126,5,FALSE)),"")</f>
        <v>HUM</v>
      </c>
      <c r="C273" s="6">
        <f>IFERROR(IF(ISBLANK(B273),"",VLOOKUP(A273,'Marsden announcements 2019'!$A$2:$H$126,7,FALSE)),"")</f>
        <v>300000</v>
      </c>
      <c r="D273" s="6" t="str">
        <f>IFERROR(IF(ISBLANK(C273),"",VLOOKUP(A273,'Marsden announcements 2019'!$A$2:$H$126,2,FALSE)),"")</f>
        <v>Rape, Passivity and Permission: A Comparative Analysis of Law on Consent and Reasonable Belief</v>
      </c>
      <c r="E273" s="10" t="s">
        <v>535</v>
      </c>
      <c r="F273" s="10" t="s">
        <v>6</v>
      </c>
      <c r="G273" s="10" t="s">
        <v>429</v>
      </c>
    </row>
    <row r="274" spans="1:7" ht="60" x14ac:dyDescent="0.25">
      <c r="A274" s="10" t="s">
        <v>536</v>
      </c>
      <c r="B274" s="6" t="str">
        <f>IFERROR(IF(ISBLANK(A274),"",VLOOKUP(A274,'Marsden announcements 2019'!$A$2:$H$126,5,FALSE)),"")</f>
        <v>BMS</v>
      </c>
      <c r="C274" s="6">
        <f>IFERROR(IF(ISBLANK(B274),"",VLOOKUP(A274,'Marsden announcements 2019'!$A$2:$H$126,7,FALSE)),"")</f>
        <v>300000</v>
      </c>
      <c r="D274" s="6" t="str">
        <f>IFERROR(IF(ISBLANK(C274),"",VLOOKUP(A274,'Marsden announcements 2019'!$A$2:$H$126,2,FALSE)),"")</f>
        <v>The Role of Epigenetics in the Inappropriate Activation of the Innate Immune System During Gout Flares.</v>
      </c>
      <c r="E274" s="10" t="s">
        <v>538</v>
      </c>
      <c r="F274" s="10" t="s">
        <v>6</v>
      </c>
      <c r="G274" s="10" t="s">
        <v>429</v>
      </c>
    </row>
    <row r="275" spans="1:7" x14ac:dyDescent="0.25">
      <c r="A275" s="10" t="s">
        <v>8</v>
      </c>
      <c r="B275" s="6" t="str">
        <f>IFERROR(IF(ISBLANK(A275),"",VLOOKUP(A275,'Marsden announcements 2019'!$A$2:$H$126,5,FALSE)),"")</f>
        <v/>
      </c>
      <c r="C275" s="6" t="str">
        <f>IFERROR(IF(ISBLANK(B275),"",VLOOKUP(A275,'Marsden announcements 2019'!$A$2:$H$126,7,FALSE)),"")</f>
        <v/>
      </c>
      <c r="D275" s="6" t="str">
        <f>IFERROR(IF(ISBLANK(C275),"",VLOOKUP(A275,'Marsden announcements 2019'!$A$2:$H$126,2,FALSE)),"")</f>
        <v/>
      </c>
      <c r="E275" s="10" t="s">
        <v>539</v>
      </c>
      <c r="F275" s="10" t="s">
        <v>10</v>
      </c>
      <c r="G275" s="10" t="s">
        <v>429</v>
      </c>
    </row>
    <row r="276" spans="1:7" ht="30" x14ac:dyDescent="0.25">
      <c r="A276" s="10" t="s">
        <v>540</v>
      </c>
      <c r="B276" s="6" t="str">
        <f>IFERROR(IF(ISBLANK(A276),"",VLOOKUP(A276,'Marsden announcements 2019'!$A$2:$H$126,5,FALSE)),"")</f>
        <v>PCB</v>
      </c>
      <c r="C276" s="6">
        <f>IFERROR(IF(ISBLANK(B276),"",VLOOKUP(A276,'Marsden announcements 2019'!$A$2:$H$126,7,FALSE)),"")</f>
        <v>888000</v>
      </c>
      <c r="D276" s="6" t="str">
        <f>IFERROR(IF(ISBLANK(C276),"",VLOOKUP(A276,'Marsden announcements 2019'!$A$2:$H$126,2,FALSE)),"")</f>
        <v>Gravitational waves from rotating black holes</v>
      </c>
      <c r="E276" s="10" t="s">
        <v>542</v>
      </c>
      <c r="F276" s="10" t="s">
        <v>6</v>
      </c>
      <c r="G276" s="10" t="s">
        <v>429</v>
      </c>
    </row>
    <row r="277" spans="1:7" ht="30" x14ac:dyDescent="0.25">
      <c r="A277" s="10" t="s">
        <v>543</v>
      </c>
      <c r="B277" s="6" t="str">
        <f>IFERROR(IF(ISBLANK(A277),"",VLOOKUP(A277,'Marsden announcements 2019'!$A$2:$H$126,5,FALSE)),"")</f>
        <v>PCB</v>
      </c>
      <c r="C277" s="6">
        <f>IFERROR(IF(ISBLANK(B277),"",VLOOKUP(A277,'Marsden announcements 2019'!$A$2:$H$126,7,FALSE)),"")</f>
        <v>891000</v>
      </c>
      <c r="D277" s="6" t="str">
        <f>IFERROR(IF(ISBLANK(C277),"",VLOOKUP(A277,'Marsden announcements 2019'!$A$2:$H$126,2,FALSE)),"")</f>
        <v>Binary magnetic gas – the next generation quantum-liquid</v>
      </c>
      <c r="E277" s="10" t="s">
        <v>545</v>
      </c>
      <c r="F277" s="10" t="s">
        <v>6</v>
      </c>
      <c r="G277" s="10" t="s">
        <v>429</v>
      </c>
    </row>
    <row r="278" spans="1:7" x14ac:dyDescent="0.25">
      <c r="A278" s="10" t="s">
        <v>8</v>
      </c>
      <c r="B278" s="6" t="str">
        <f>IFERROR(IF(ISBLANK(A278),"",VLOOKUP(A278,'Marsden announcements 2019'!$A$2:$H$126,5,FALSE)),"")</f>
        <v/>
      </c>
      <c r="C278" s="6" t="str">
        <f>IFERROR(IF(ISBLANK(B278),"",VLOOKUP(A278,'Marsden announcements 2019'!$A$2:$H$126,7,FALSE)),"")</f>
        <v/>
      </c>
      <c r="D278" s="6" t="str">
        <f>IFERROR(IF(ISBLANK(C278),"",VLOOKUP(A278,'Marsden announcements 2019'!$A$2:$H$126,2,FALSE)),"")</f>
        <v/>
      </c>
      <c r="E278" s="10" t="s">
        <v>546</v>
      </c>
      <c r="F278" s="10" t="s">
        <v>6</v>
      </c>
      <c r="G278" s="10" t="s">
        <v>429</v>
      </c>
    </row>
    <row r="279" spans="1:7" x14ac:dyDescent="0.25">
      <c r="A279" s="10" t="s">
        <v>8</v>
      </c>
      <c r="B279" s="6" t="str">
        <f>IFERROR(IF(ISBLANK(A279),"",VLOOKUP(A279,'Marsden announcements 2019'!$A$2:$H$126,5,FALSE)),"")</f>
        <v/>
      </c>
      <c r="C279" s="6" t="str">
        <f>IFERROR(IF(ISBLANK(B279),"",VLOOKUP(A279,'Marsden announcements 2019'!$A$2:$H$126,7,FALSE)),"")</f>
        <v/>
      </c>
      <c r="D279" s="6" t="str">
        <f>IFERROR(IF(ISBLANK(C279),"",VLOOKUP(A279,'Marsden announcements 2019'!$A$2:$H$126,2,FALSE)),"")</f>
        <v/>
      </c>
      <c r="E279" s="10" t="s">
        <v>547</v>
      </c>
      <c r="F279" s="10" t="s">
        <v>10</v>
      </c>
      <c r="G279" s="10" t="s">
        <v>548</v>
      </c>
    </row>
    <row r="280" spans="1:7" x14ac:dyDescent="0.25">
      <c r="A280" s="10" t="s">
        <v>8</v>
      </c>
      <c r="B280" s="6" t="str">
        <f>IFERROR(IF(ISBLANK(A280),"",VLOOKUP(A280,'Marsden announcements 2019'!$A$2:$H$126,5,FALSE)),"")</f>
        <v/>
      </c>
      <c r="C280" s="6" t="str">
        <f>IFERROR(IF(ISBLANK(B280),"",VLOOKUP(A280,'Marsden announcements 2019'!$A$2:$H$126,7,FALSE)),"")</f>
        <v/>
      </c>
      <c r="D280" s="6" t="str">
        <f>IFERROR(IF(ISBLANK(C280),"",VLOOKUP(A280,'Marsden announcements 2019'!$A$2:$H$126,2,FALSE)),"")</f>
        <v/>
      </c>
      <c r="E280" s="10" t="s">
        <v>549</v>
      </c>
      <c r="F280" s="10" t="s">
        <v>10</v>
      </c>
      <c r="G280" s="10" t="s">
        <v>550</v>
      </c>
    </row>
    <row r="281" spans="1:7" ht="30" x14ac:dyDescent="0.25">
      <c r="A281" s="10" t="s">
        <v>551</v>
      </c>
      <c r="B281" s="6" t="str">
        <f>IFERROR(IF(ISBLANK(A281),"",VLOOKUP(A281,'Marsden announcements 2019'!$A$2:$H$126,5,FALSE)),"")</f>
        <v>CMP</v>
      </c>
      <c r="C281" s="6">
        <f>IFERROR(IF(ISBLANK(B281),"",VLOOKUP(A281,'Marsden announcements 2019'!$A$2:$H$126,7,FALSE)),"")</f>
        <v>300000</v>
      </c>
      <c r="D281" s="6" t="str">
        <f>IFERROR(IF(ISBLANK(C281),"",VLOOKUP(A281,'Marsden announcements 2019'!$A$2:$H$126,2,FALSE)),"")</f>
        <v>Are quinones a novel mechanism for interspecies electron transfer?</v>
      </c>
      <c r="E281" s="10" t="s">
        <v>553</v>
      </c>
      <c r="F281" s="10" t="s">
        <v>6</v>
      </c>
      <c r="G281" s="10" t="s">
        <v>429</v>
      </c>
    </row>
    <row r="282" spans="1:7" ht="60" x14ac:dyDescent="0.25">
      <c r="A282" s="10" t="s">
        <v>554</v>
      </c>
      <c r="B282" s="6" t="str">
        <f>IFERROR(IF(ISBLANK(A282),"",VLOOKUP(A282,'Marsden announcements 2019'!$A$2:$H$126,5,FALSE)),"")</f>
        <v>PCB</v>
      </c>
      <c r="C282" s="6">
        <f>IFERROR(IF(ISBLANK(B282),"",VLOOKUP(A282,'Marsden announcements 2019'!$A$2:$H$126,7,FALSE)),"")</f>
        <v>300000</v>
      </c>
      <c r="D282" s="6" t="str">
        <f>IFERROR(IF(ISBLANK(C282),"",VLOOKUP(A282,'Marsden announcements 2019'!$A$2:$H$126,2,FALSE)),"")</f>
        <v>Development and assessment of a multi-spectroscopic fiber optic probe capable of disease diagnosis in the gastro-intestinal tract</v>
      </c>
      <c r="E282" s="10" t="s">
        <v>556</v>
      </c>
      <c r="F282" s="10" t="s">
        <v>6</v>
      </c>
      <c r="G282" s="10" t="s">
        <v>429</v>
      </c>
    </row>
    <row r="283" spans="1:7" x14ac:dyDescent="0.25">
      <c r="A283" s="10" t="s">
        <v>8</v>
      </c>
      <c r="B283" s="6" t="str">
        <f>IFERROR(IF(ISBLANK(A283),"",VLOOKUP(A283,'Marsden announcements 2019'!$A$2:$H$126,5,FALSE)),"")</f>
        <v/>
      </c>
      <c r="C283" s="6" t="str">
        <f>IFERROR(IF(ISBLANK(B283),"",VLOOKUP(A283,'Marsden announcements 2019'!$A$2:$H$126,7,FALSE)),"")</f>
        <v/>
      </c>
      <c r="D283" s="6" t="str">
        <f>IFERROR(IF(ISBLANK(C283),"",VLOOKUP(A283,'Marsden announcements 2019'!$A$2:$H$126,2,FALSE)),"")</f>
        <v/>
      </c>
      <c r="E283" s="10" t="s">
        <v>557</v>
      </c>
      <c r="F283" s="10" t="s">
        <v>10</v>
      </c>
      <c r="G283" s="10" t="s">
        <v>429</v>
      </c>
    </row>
    <row r="284" spans="1:7" x14ac:dyDescent="0.25">
      <c r="A284" s="10" t="s">
        <v>8</v>
      </c>
      <c r="B284" s="6" t="str">
        <f>IFERROR(IF(ISBLANK(A284),"",VLOOKUP(A284,'Marsden announcements 2019'!$A$2:$H$126,5,FALSE)),"")</f>
        <v/>
      </c>
      <c r="C284" s="6" t="str">
        <f>IFERROR(IF(ISBLANK(B284),"",VLOOKUP(A284,'Marsden announcements 2019'!$A$2:$H$126,7,FALSE)),"")</f>
        <v/>
      </c>
      <c r="D284" s="6" t="str">
        <f>IFERROR(IF(ISBLANK(C284),"",VLOOKUP(A284,'Marsden announcements 2019'!$A$2:$H$126,2,FALSE)),"")</f>
        <v/>
      </c>
      <c r="E284" s="10" t="s">
        <v>558</v>
      </c>
      <c r="F284" s="10" t="s">
        <v>10</v>
      </c>
      <c r="G284" s="10" t="s">
        <v>429</v>
      </c>
    </row>
    <row r="285" spans="1:7" x14ac:dyDescent="0.25">
      <c r="A285" s="10" t="s">
        <v>8</v>
      </c>
      <c r="B285" s="6" t="str">
        <f>IFERROR(IF(ISBLANK(A285),"",VLOOKUP(A285,'Marsden announcements 2019'!$A$2:$H$126,5,FALSE)),"")</f>
        <v/>
      </c>
      <c r="C285" s="6" t="str">
        <f>IFERROR(IF(ISBLANK(B285),"",VLOOKUP(A285,'Marsden announcements 2019'!$A$2:$H$126,7,FALSE)),"")</f>
        <v/>
      </c>
      <c r="D285" s="6" t="str">
        <f>IFERROR(IF(ISBLANK(C285),"",VLOOKUP(A285,'Marsden announcements 2019'!$A$2:$H$126,2,FALSE)),"")</f>
        <v/>
      </c>
      <c r="E285" s="10" t="s">
        <v>559</v>
      </c>
      <c r="F285" s="10" t="s">
        <v>10</v>
      </c>
      <c r="G285" s="10" t="s">
        <v>267</v>
      </c>
    </row>
    <row r="286" spans="1:7" ht="45" x14ac:dyDescent="0.25">
      <c r="A286" s="10" t="s">
        <v>560</v>
      </c>
      <c r="B286" s="6" t="str">
        <f>IFERROR(IF(ISBLANK(A286),"",VLOOKUP(A286,'Marsden announcements 2019'!$A$2:$H$126,5,FALSE)),"")</f>
        <v>EEB</v>
      </c>
      <c r="C286" s="6">
        <f>IFERROR(IF(ISBLANK(B286),"",VLOOKUP(A286,'Marsden announcements 2019'!$A$2:$H$126,7,FALSE)),"")</f>
        <v>300000</v>
      </c>
      <c r="D286" s="6" t="str">
        <f>IFERROR(IF(ISBLANK(C286),"",VLOOKUP(A286,'Marsden announcements 2019'!$A$2:$H$126,2,FALSE)),"")</f>
        <v>How to fit parasites in food webs? A compound-specific stable isotope approach</v>
      </c>
      <c r="E286" s="10" t="s">
        <v>562</v>
      </c>
      <c r="F286" s="10" t="s">
        <v>6</v>
      </c>
      <c r="G286" s="10" t="s">
        <v>429</v>
      </c>
    </row>
    <row r="287" spans="1:7" x14ac:dyDescent="0.25">
      <c r="A287" s="10" t="s">
        <v>8</v>
      </c>
      <c r="B287" s="6" t="str">
        <f>IFERROR(IF(ISBLANK(A287),"",VLOOKUP(A287,'Marsden announcements 2019'!$A$2:$H$126,5,FALSE)),"")</f>
        <v/>
      </c>
      <c r="C287" s="6" t="str">
        <f>IFERROR(IF(ISBLANK(B287),"",VLOOKUP(A287,'Marsden announcements 2019'!$A$2:$H$126,7,FALSE)),"")</f>
        <v/>
      </c>
      <c r="D287" s="6" t="str">
        <f>IFERROR(IF(ISBLANK(C287),"",VLOOKUP(A287,'Marsden announcements 2019'!$A$2:$H$126,2,FALSE)),"")</f>
        <v/>
      </c>
      <c r="E287" s="10" t="s">
        <v>563</v>
      </c>
      <c r="F287" s="10" t="s">
        <v>10</v>
      </c>
      <c r="G287" s="10" t="s">
        <v>411</v>
      </c>
    </row>
    <row r="288" spans="1:7" ht="30" x14ac:dyDescent="0.25">
      <c r="A288" s="10" t="s">
        <v>564</v>
      </c>
      <c r="B288" s="6" t="str">
        <f>IFERROR(IF(ISBLANK(A288),"",VLOOKUP(A288,'Marsden announcements 2019'!$A$2:$H$126,5,FALSE)),"")</f>
        <v>EHB</v>
      </c>
      <c r="C288" s="6">
        <f>IFERROR(IF(ISBLANK(B288),"",VLOOKUP(A288,'Marsden announcements 2019'!$A$2:$H$126,7,FALSE)),"")</f>
        <v>852000</v>
      </c>
      <c r="D288" s="6" t="str">
        <f>IFERROR(IF(ISBLANK(C288),"",VLOOKUP(A288,'Marsden announcements 2019'!$A$2:$H$126,2,FALSE)),"")</f>
        <v>Sleep loss in children: perchance to eat?</v>
      </c>
      <c r="E288" s="10" t="s">
        <v>566</v>
      </c>
      <c r="F288" s="10" t="s">
        <v>6</v>
      </c>
      <c r="G288" s="10" t="s">
        <v>429</v>
      </c>
    </row>
    <row r="289" spans="1:7" x14ac:dyDescent="0.25">
      <c r="A289" s="10" t="s">
        <v>8</v>
      </c>
      <c r="B289" s="6" t="str">
        <f>IFERROR(IF(ISBLANK(A289),"",VLOOKUP(A289,'Marsden announcements 2019'!$A$2:$H$126,5,FALSE)),"")</f>
        <v/>
      </c>
      <c r="C289" s="6" t="str">
        <f>IFERROR(IF(ISBLANK(B289),"",VLOOKUP(A289,'Marsden announcements 2019'!$A$2:$H$126,7,FALSE)),"")</f>
        <v/>
      </c>
      <c r="D289" s="6" t="str">
        <f>IFERROR(IF(ISBLANK(C289),"",VLOOKUP(A289,'Marsden announcements 2019'!$A$2:$H$126,2,FALSE)),"")</f>
        <v/>
      </c>
      <c r="E289" s="10" t="s">
        <v>567</v>
      </c>
      <c r="F289" s="10" t="s">
        <v>6</v>
      </c>
      <c r="G289" s="10" t="s">
        <v>429</v>
      </c>
    </row>
    <row r="290" spans="1:7" x14ac:dyDescent="0.25">
      <c r="A290" s="10" t="s">
        <v>8</v>
      </c>
      <c r="B290" s="6" t="str">
        <f>IFERROR(IF(ISBLANK(A290),"",VLOOKUP(A290,'Marsden announcements 2019'!$A$2:$H$126,5,FALSE)),"")</f>
        <v/>
      </c>
      <c r="C290" s="6" t="str">
        <f>IFERROR(IF(ISBLANK(B290),"",VLOOKUP(A290,'Marsden announcements 2019'!$A$2:$H$126,7,FALSE)),"")</f>
        <v/>
      </c>
      <c r="D290" s="6" t="str">
        <f>IFERROR(IF(ISBLANK(C290),"",VLOOKUP(A290,'Marsden announcements 2019'!$A$2:$H$126,2,FALSE)),"")</f>
        <v/>
      </c>
      <c r="E290" s="10" t="s">
        <v>568</v>
      </c>
      <c r="F290" s="10" t="s">
        <v>10</v>
      </c>
      <c r="G290" s="10" t="s">
        <v>429</v>
      </c>
    </row>
    <row r="291" spans="1:7" x14ac:dyDescent="0.25">
      <c r="A291" s="10" t="s">
        <v>8</v>
      </c>
      <c r="B291" s="6" t="str">
        <f>IFERROR(IF(ISBLANK(A291),"",VLOOKUP(A291,'Marsden announcements 2019'!$A$2:$H$126,5,FALSE)),"")</f>
        <v/>
      </c>
      <c r="C291" s="6" t="str">
        <f>IFERROR(IF(ISBLANK(B291),"",VLOOKUP(A291,'Marsden announcements 2019'!$A$2:$H$126,7,FALSE)),"")</f>
        <v/>
      </c>
      <c r="D291" s="6" t="str">
        <f>IFERROR(IF(ISBLANK(C291),"",VLOOKUP(A291,'Marsden announcements 2019'!$A$2:$H$126,2,FALSE)),"")</f>
        <v/>
      </c>
      <c r="E291" s="10" t="s">
        <v>569</v>
      </c>
      <c r="F291" s="10" t="s">
        <v>10</v>
      </c>
      <c r="G291" s="10" t="s">
        <v>429</v>
      </c>
    </row>
    <row r="292" spans="1:7" ht="30" x14ac:dyDescent="0.25">
      <c r="A292" s="10" t="s">
        <v>570</v>
      </c>
      <c r="B292" s="6" t="str">
        <f>IFERROR(IF(ISBLANK(A292),"",VLOOKUP(A292,'Marsden announcements 2019'!$A$2:$H$126,5,FALSE)),"")</f>
        <v>CMP</v>
      </c>
      <c r="C292" s="6">
        <f>IFERROR(IF(ISBLANK(B292),"",VLOOKUP(A292,'Marsden announcements 2019'!$A$2:$H$126,7,FALSE)),"")</f>
        <v>960000</v>
      </c>
      <c r="D292" s="6" t="str">
        <f>IFERROR(IF(ISBLANK(C292),"",VLOOKUP(A292,'Marsden announcements 2019'!$A$2:$H$126,2,FALSE)),"")</f>
        <v>Fruit body differentiation in mushrooms and truffle-like fungi</v>
      </c>
      <c r="E292" s="10" t="s">
        <v>572</v>
      </c>
      <c r="F292" s="10" t="s">
        <v>6</v>
      </c>
      <c r="G292" s="10" t="s">
        <v>429</v>
      </c>
    </row>
    <row r="293" spans="1:7" x14ac:dyDescent="0.25">
      <c r="A293" s="10" t="s">
        <v>8</v>
      </c>
      <c r="B293" s="6" t="str">
        <f>IFERROR(IF(ISBLANK(A293),"",VLOOKUP(A293,'Marsden announcements 2019'!$A$2:$H$126,5,FALSE)),"")</f>
        <v/>
      </c>
      <c r="C293" s="6" t="str">
        <f>IFERROR(IF(ISBLANK(B293),"",VLOOKUP(A293,'Marsden announcements 2019'!$A$2:$H$126,7,FALSE)),"")</f>
        <v/>
      </c>
      <c r="D293" s="6" t="str">
        <f>IFERROR(IF(ISBLANK(C293),"",VLOOKUP(A293,'Marsden announcements 2019'!$A$2:$H$126,2,FALSE)),"")</f>
        <v/>
      </c>
      <c r="E293" s="10" t="s">
        <v>445</v>
      </c>
      <c r="F293" s="10" t="s">
        <v>10</v>
      </c>
      <c r="G293" s="10" t="s">
        <v>429</v>
      </c>
    </row>
    <row r="294" spans="1:7" x14ac:dyDescent="0.25">
      <c r="A294" s="10" t="s">
        <v>8</v>
      </c>
      <c r="B294" s="6" t="str">
        <f>IFERROR(IF(ISBLANK(A294),"",VLOOKUP(A294,'Marsden announcements 2019'!$A$2:$H$126,5,FALSE)),"")</f>
        <v/>
      </c>
      <c r="C294" s="6" t="str">
        <f>IFERROR(IF(ISBLANK(B294),"",VLOOKUP(A294,'Marsden announcements 2019'!$A$2:$H$126,7,FALSE)),"")</f>
        <v/>
      </c>
      <c r="D294" s="6" t="str">
        <f>IFERROR(IF(ISBLANK(C294),"",VLOOKUP(A294,'Marsden announcements 2019'!$A$2:$H$126,2,FALSE)),"")</f>
        <v/>
      </c>
      <c r="E294" s="10" t="s">
        <v>446</v>
      </c>
      <c r="F294" s="10" t="s">
        <v>10</v>
      </c>
      <c r="G294" s="10" t="s">
        <v>429</v>
      </c>
    </row>
    <row r="295" spans="1:7" x14ac:dyDescent="0.25">
      <c r="A295" s="10" t="s">
        <v>8</v>
      </c>
      <c r="B295" s="6" t="str">
        <f>IFERROR(IF(ISBLANK(A295),"",VLOOKUP(A295,'Marsden announcements 2019'!$A$2:$H$126,5,FALSE)),"")</f>
        <v/>
      </c>
      <c r="C295" s="6" t="str">
        <f>IFERROR(IF(ISBLANK(B295),"",VLOOKUP(A295,'Marsden announcements 2019'!$A$2:$H$126,7,FALSE)),"")</f>
        <v/>
      </c>
      <c r="D295" s="6" t="str">
        <f>IFERROR(IF(ISBLANK(C295),"",VLOOKUP(A295,'Marsden announcements 2019'!$A$2:$H$126,2,FALSE)),"")</f>
        <v/>
      </c>
      <c r="E295" s="10" t="s">
        <v>573</v>
      </c>
      <c r="F295" s="10" t="s">
        <v>10</v>
      </c>
      <c r="G295" s="10" t="s">
        <v>574</v>
      </c>
    </row>
    <row r="296" spans="1:7" x14ac:dyDescent="0.25">
      <c r="A296" s="10" t="s">
        <v>8</v>
      </c>
      <c r="B296" s="6" t="str">
        <f>IFERROR(IF(ISBLANK(A296),"",VLOOKUP(A296,'Marsden announcements 2019'!$A$2:$H$126,5,FALSE)),"")</f>
        <v/>
      </c>
      <c r="C296" s="6" t="str">
        <f>IFERROR(IF(ISBLANK(B296),"",VLOOKUP(A296,'Marsden announcements 2019'!$A$2:$H$126,7,FALSE)),"")</f>
        <v/>
      </c>
      <c r="D296" s="6" t="str">
        <f>IFERROR(IF(ISBLANK(C296),"",VLOOKUP(A296,'Marsden announcements 2019'!$A$2:$H$126,2,FALSE)),"")</f>
        <v/>
      </c>
      <c r="E296" s="10" t="s">
        <v>575</v>
      </c>
      <c r="F296" s="10" t="s">
        <v>10</v>
      </c>
      <c r="G296" s="10" t="s">
        <v>429</v>
      </c>
    </row>
    <row r="297" spans="1:7" ht="60" x14ac:dyDescent="0.25">
      <c r="A297" s="10" t="s">
        <v>576</v>
      </c>
      <c r="B297" s="6" t="str">
        <f>IFERROR(IF(ISBLANK(A297),"",VLOOKUP(A297,'Marsden announcements 2019'!$A$2:$H$126,5,FALSE)),"")</f>
        <v>EEB</v>
      </c>
      <c r="C297" s="6">
        <f>IFERROR(IF(ISBLANK(B297),"",VLOOKUP(A297,'Marsden announcements 2019'!$A$2:$H$126,7,FALSE)),"")</f>
        <v>300000</v>
      </c>
      <c r="D297" s="6" t="str">
        <f>IFERROR(IF(ISBLANK(C297),"",VLOOKUP(A297,'Marsden announcements 2019'!$A$2:$H$126,2,FALSE)),"")</f>
        <v>The ecology diversification: do processes that promote and constrain diversification operate along different niche axes?</v>
      </c>
      <c r="E297" s="10" t="s">
        <v>578</v>
      </c>
      <c r="F297" s="10" t="s">
        <v>6</v>
      </c>
      <c r="G297" s="10" t="s">
        <v>429</v>
      </c>
    </row>
    <row r="298" spans="1:7" x14ac:dyDescent="0.25">
      <c r="A298" s="10" t="s">
        <v>8</v>
      </c>
      <c r="B298" s="6" t="str">
        <f>IFERROR(IF(ISBLANK(A298),"",VLOOKUP(A298,'Marsden announcements 2019'!$A$2:$H$126,5,FALSE)),"")</f>
        <v/>
      </c>
      <c r="C298" s="6" t="str">
        <f>IFERROR(IF(ISBLANK(B298),"",VLOOKUP(A298,'Marsden announcements 2019'!$A$2:$H$126,7,FALSE)),"")</f>
        <v/>
      </c>
      <c r="D298" s="6" t="str">
        <f>IFERROR(IF(ISBLANK(C298),"",VLOOKUP(A298,'Marsden announcements 2019'!$A$2:$H$126,2,FALSE)),"")</f>
        <v/>
      </c>
      <c r="E298" s="10" t="s">
        <v>579</v>
      </c>
      <c r="F298" s="10" t="s">
        <v>10</v>
      </c>
      <c r="G298" s="10" t="s">
        <v>580</v>
      </c>
    </row>
    <row r="299" spans="1:7" x14ac:dyDescent="0.25">
      <c r="A299" s="10" t="s">
        <v>8</v>
      </c>
      <c r="B299" s="6" t="str">
        <f>IFERROR(IF(ISBLANK(A299),"",VLOOKUP(A299,'Marsden announcements 2019'!$A$2:$H$126,5,FALSE)),"")</f>
        <v/>
      </c>
      <c r="C299" s="6" t="str">
        <f>IFERROR(IF(ISBLANK(B299),"",VLOOKUP(A299,'Marsden announcements 2019'!$A$2:$H$126,7,FALSE)),"")</f>
        <v/>
      </c>
      <c r="D299" s="6" t="str">
        <f>IFERROR(IF(ISBLANK(C299),"",VLOOKUP(A299,'Marsden announcements 2019'!$A$2:$H$126,2,FALSE)),"")</f>
        <v/>
      </c>
      <c r="E299" s="10" t="s">
        <v>581</v>
      </c>
      <c r="F299" s="10" t="s">
        <v>10</v>
      </c>
      <c r="G299" s="10" t="s">
        <v>582</v>
      </c>
    </row>
    <row r="300" spans="1:7" x14ac:dyDescent="0.25">
      <c r="A300" s="10" t="s">
        <v>8</v>
      </c>
      <c r="B300" s="6" t="str">
        <f>IFERROR(IF(ISBLANK(A300),"",VLOOKUP(A300,'Marsden announcements 2019'!$A$2:$H$126,5,FALSE)),"")</f>
        <v/>
      </c>
      <c r="C300" s="6" t="str">
        <f>IFERROR(IF(ISBLANK(B300),"",VLOOKUP(A300,'Marsden announcements 2019'!$A$2:$H$126,7,FALSE)),"")</f>
        <v/>
      </c>
      <c r="D300" s="6" t="str">
        <f>IFERROR(IF(ISBLANK(C300),"",VLOOKUP(A300,'Marsden announcements 2019'!$A$2:$H$126,2,FALSE)),"")</f>
        <v/>
      </c>
      <c r="E300" s="10" t="s">
        <v>583</v>
      </c>
      <c r="F300" s="10" t="s">
        <v>10</v>
      </c>
      <c r="G300" s="10" t="s">
        <v>580</v>
      </c>
    </row>
    <row r="301" spans="1:7" x14ac:dyDescent="0.25">
      <c r="A301" s="10" t="s">
        <v>8</v>
      </c>
      <c r="B301" s="6" t="str">
        <f>IFERROR(IF(ISBLANK(A301),"",VLOOKUP(A301,'Marsden announcements 2019'!$A$2:$H$126,5,FALSE)),"")</f>
        <v/>
      </c>
      <c r="C301" s="6" t="str">
        <f>IFERROR(IF(ISBLANK(B301),"",VLOOKUP(A301,'Marsden announcements 2019'!$A$2:$H$126,7,FALSE)),"")</f>
        <v/>
      </c>
      <c r="D301" s="6" t="str">
        <f>IFERROR(IF(ISBLANK(C301),"",VLOOKUP(A301,'Marsden announcements 2019'!$A$2:$H$126,2,FALSE)),"")</f>
        <v/>
      </c>
      <c r="E301" s="10" t="s">
        <v>584</v>
      </c>
      <c r="F301" s="10" t="s">
        <v>10</v>
      </c>
      <c r="G301" s="10" t="s">
        <v>585</v>
      </c>
    </row>
    <row r="302" spans="1:7" ht="45" x14ac:dyDescent="0.25">
      <c r="A302" s="10" t="s">
        <v>586</v>
      </c>
      <c r="B302" s="6" t="str">
        <f>IFERROR(IF(ISBLANK(A302),"",VLOOKUP(A302,'Marsden announcements 2019'!$A$2:$H$126,5,FALSE)),"")</f>
        <v>CMP</v>
      </c>
      <c r="C302" s="6">
        <f>IFERROR(IF(ISBLANK(B302),"",VLOOKUP(A302,'Marsden announcements 2019'!$A$2:$H$126,7,FALSE)),"")</f>
        <v>957000</v>
      </c>
      <c r="D302" s="6" t="str">
        <f>IFERROR(IF(ISBLANK(C302),"",VLOOKUP(A302,'Marsden announcements 2019'!$A$2:$H$126,2,FALSE)),"")</f>
        <v>With a little help from my friends: how do symbiotic microorganisms influence regenerative outcomes?</v>
      </c>
      <c r="E302" s="10" t="s">
        <v>588</v>
      </c>
      <c r="F302" s="10" t="s">
        <v>6</v>
      </c>
      <c r="G302" s="10" t="s">
        <v>429</v>
      </c>
    </row>
    <row r="303" spans="1:7" x14ac:dyDescent="0.25">
      <c r="A303" s="10" t="s">
        <v>8</v>
      </c>
      <c r="B303" s="6" t="str">
        <f>IFERROR(IF(ISBLANK(A303),"",VLOOKUP(A303,'Marsden announcements 2019'!$A$2:$H$126,5,FALSE)),"")</f>
        <v/>
      </c>
      <c r="C303" s="6" t="str">
        <f>IFERROR(IF(ISBLANK(B303),"",VLOOKUP(A303,'Marsden announcements 2019'!$A$2:$H$126,7,FALSE)),"")</f>
        <v/>
      </c>
      <c r="D303" s="6" t="str">
        <f>IFERROR(IF(ISBLANK(C303),"",VLOOKUP(A303,'Marsden announcements 2019'!$A$2:$H$126,2,FALSE)),"")</f>
        <v/>
      </c>
      <c r="E303" s="10" t="s">
        <v>589</v>
      </c>
      <c r="F303" s="10" t="s">
        <v>10</v>
      </c>
      <c r="G303" s="10" t="s">
        <v>429</v>
      </c>
    </row>
    <row r="304" spans="1:7" x14ac:dyDescent="0.25">
      <c r="A304" s="10" t="s">
        <v>8</v>
      </c>
      <c r="B304" s="6" t="str">
        <f>IFERROR(IF(ISBLANK(A304),"",VLOOKUP(A304,'Marsden announcements 2019'!$A$2:$H$126,5,FALSE)),"")</f>
        <v/>
      </c>
      <c r="C304" s="6" t="str">
        <f>IFERROR(IF(ISBLANK(B304),"",VLOOKUP(A304,'Marsden announcements 2019'!$A$2:$H$126,7,FALSE)),"")</f>
        <v/>
      </c>
      <c r="D304" s="6" t="str">
        <f>IFERROR(IF(ISBLANK(C304),"",VLOOKUP(A304,'Marsden announcements 2019'!$A$2:$H$126,2,FALSE)),"")</f>
        <v/>
      </c>
      <c r="E304" s="10" t="s">
        <v>590</v>
      </c>
      <c r="F304" s="10" t="s">
        <v>10</v>
      </c>
      <c r="G304" s="10" t="s">
        <v>429</v>
      </c>
    </row>
    <row r="305" spans="1:7" ht="45" x14ac:dyDescent="0.25">
      <c r="A305" s="10" t="s">
        <v>591</v>
      </c>
      <c r="B305" s="6" t="str">
        <f>IFERROR(IF(ISBLANK(A305),"",VLOOKUP(A305,'Marsden announcements 2019'!$A$2:$H$126,5,FALSE)),"")</f>
        <v>EHB</v>
      </c>
      <c r="C305" s="6">
        <f>IFERROR(IF(ISBLANK(B305),"",VLOOKUP(A305,'Marsden announcements 2019'!$A$2:$H$126,7,FALSE)),"")</f>
        <v>857000</v>
      </c>
      <c r="D305" s="6" t="str">
        <f>IFERROR(IF(ISBLANK(C305),"",VLOOKUP(A305,'Marsden announcements 2019'!$A$2:$H$126,2,FALSE)),"")</f>
        <v>Understanding the psychopathic personality: a neural motivation systems approach</v>
      </c>
      <c r="E305" s="10" t="s">
        <v>593</v>
      </c>
      <c r="F305" s="10" t="s">
        <v>6</v>
      </c>
      <c r="G305" s="10" t="s">
        <v>429</v>
      </c>
    </row>
    <row r="306" spans="1:7" x14ac:dyDescent="0.25">
      <c r="A306" s="10" t="s">
        <v>8</v>
      </c>
      <c r="B306" s="6" t="str">
        <f>IFERROR(IF(ISBLANK(A306),"",VLOOKUP(A306,'Marsden announcements 2019'!$A$2:$H$126,5,FALSE)),"")</f>
        <v/>
      </c>
      <c r="C306" s="6" t="str">
        <f>IFERROR(IF(ISBLANK(B306),"",VLOOKUP(A306,'Marsden announcements 2019'!$A$2:$H$126,7,FALSE)),"")</f>
        <v/>
      </c>
      <c r="D306" s="6" t="str">
        <f>IFERROR(IF(ISBLANK(C306),"",VLOOKUP(A306,'Marsden announcements 2019'!$A$2:$H$126,2,FALSE)),"")</f>
        <v/>
      </c>
      <c r="E306" s="10" t="s">
        <v>594</v>
      </c>
      <c r="F306" s="10" t="s">
        <v>10</v>
      </c>
      <c r="G306" s="10" t="s">
        <v>429</v>
      </c>
    </row>
    <row r="307" spans="1:7" ht="105" x14ac:dyDescent="0.25">
      <c r="A307" s="10" t="s">
        <v>595</v>
      </c>
      <c r="B307" s="6" t="str">
        <f>IFERROR(IF(ISBLANK(A307),"",VLOOKUP(A307,'Marsden announcements 2019'!$A$2:$H$126,5,FALSE)),"")</f>
        <v>EIS</v>
      </c>
      <c r="C307" s="6">
        <f>IFERROR(IF(ISBLANK(B307),"",VLOOKUP(A307,'Marsden announcements 2019'!$A$2:$H$126,7,FALSE)),"")</f>
        <v>960000</v>
      </c>
      <c r="D307" s="6" t="str">
        <f>IFERROR(IF(ISBLANK(C307),"",VLOOKUP(A307,'Marsden announcements 2019'!$A$2:$H$126,2,FALSE)),"")</f>
        <v>Earth-shaking insight from liquefied volcanic-ash layers in lakes: using geotechnical experiments, CT-scanned lake sediment cores, and tephrochronology to map and date prehistoric earthquakes</v>
      </c>
      <c r="E307" s="10" t="s">
        <v>597</v>
      </c>
      <c r="F307" s="10" t="s">
        <v>6</v>
      </c>
      <c r="G307" s="10" t="s">
        <v>310</v>
      </c>
    </row>
    <row r="308" spans="1:7" x14ac:dyDescent="0.25">
      <c r="A308" s="10" t="s">
        <v>8</v>
      </c>
      <c r="B308" s="6" t="str">
        <f>IFERROR(IF(ISBLANK(A308),"",VLOOKUP(A308,'Marsden announcements 2019'!$A$2:$H$126,5,FALSE)),"")</f>
        <v/>
      </c>
      <c r="C308" s="6" t="str">
        <f>IFERROR(IF(ISBLANK(B308),"",VLOOKUP(A308,'Marsden announcements 2019'!$A$2:$H$126,7,FALSE)),"")</f>
        <v/>
      </c>
      <c r="D308" s="6" t="str">
        <f>IFERROR(IF(ISBLANK(C308),"",VLOOKUP(A308,'Marsden announcements 2019'!$A$2:$H$126,2,FALSE)),"")</f>
        <v/>
      </c>
      <c r="E308" s="10" t="s">
        <v>598</v>
      </c>
      <c r="F308" s="10" t="s">
        <v>10</v>
      </c>
      <c r="G308" s="10" t="s">
        <v>599</v>
      </c>
    </row>
    <row r="309" spans="1:7" x14ac:dyDescent="0.25">
      <c r="A309" s="10" t="s">
        <v>8</v>
      </c>
      <c r="B309" s="6" t="str">
        <f>IFERROR(IF(ISBLANK(A309),"",VLOOKUP(A309,'Marsden announcements 2019'!$A$2:$H$126,5,FALSE)),"")</f>
        <v/>
      </c>
      <c r="C309" s="6" t="str">
        <f>IFERROR(IF(ISBLANK(B309),"",VLOOKUP(A309,'Marsden announcements 2019'!$A$2:$H$126,7,FALSE)),"")</f>
        <v/>
      </c>
      <c r="D309" s="6" t="str">
        <f>IFERROR(IF(ISBLANK(C309),"",VLOOKUP(A309,'Marsden announcements 2019'!$A$2:$H$126,2,FALSE)),"")</f>
        <v/>
      </c>
      <c r="E309" s="10" t="s">
        <v>600</v>
      </c>
      <c r="F309" s="10" t="s">
        <v>10</v>
      </c>
      <c r="G309" s="10" t="s">
        <v>310</v>
      </c>
    </row>
    <row r="310" spans="1:7" x14ac:dyDescent="0.25">
      <c r="A310" s="10" t="s">
        <v>8</v>
      </c>
      <c r="B310" s="6" t="str">
        <f>IFERROR(IF(ISBLANK(A310),"",VLOOKUP(A310,'Marsden announcements 2019'!$A$2:$H$126,5,FALSE)),"")</f>
        <v/>
      </c>
      <c r="C310" s="6" t="str">
        <f>IFERROR(IF(ISBLANK(B310),"",VLOOKUP(A310,'Marsden announcements 2019'!$A$2:$H$126,7,FALSE)),"")</f>
        <v/>
      </c>
      <c r="D310" s="6" t="str">
        <f>IFERROR(IF(ISBLANK(C310),"",VLOOKUP(A310,'Marsden announcements 2019'!$A$2:$H$126,2,FALSE)),"")</f>
        <v/>
      </c>
      <c r="E310" s="10" t="s">
        <v>601</v>
      </c>
      <c r="F310" s="10" t="s">
        <v>10</v>
      </c>
      <c r="G310" s="10" t="s">
        <v>13</v>
      </c>
    </row>
    <row r="311" spans="1:7" x14ac:dyDescent="0.25">
      <c r="A311" s="10" t="s">
        <v>8</v>
      </c>
      <c r="B311" s="6" t="str">
        <f>IFERROR(IF(ISBLANK(A311),"",VLOOKUP(A311,'Marsden announcements 2019'!$A$2:$H$126,5,FALSE)),"")</f>
        <v/>
      </c>
      <c r="C311" s="6" t="str">
        <f>IFERROR(IF(ISBLANK(B311),"",VLOOKUP(A311,'Marsden announcements 2019'!$A$2:$H$126,7,FALSE)),"")</f>
        <v/>
      </c>
      <c r="D311" s="6" t="str">
        <f>IFERROR(IF(ISBLANK(C311),"",VLOOKUP(A311,'Marsden announcements 2019'!$A$2:$H$126,2,FALSE)),"")</f>
        <v/>
      </c>
      <c r="E311" s="10" t="s">
        <v>602</v>
      </c>
      <c r="F311" s="10" t="s">
        <v>10</v>
      </c>
      <c r="G311" s="10" t="s">
        <v>51</v>
      </c>
    </row>
    <row r="312" spans="1:7" ht="60" x14ac:dyDescent="0.25">
      <c r="A312" s="10" t="s">
        <v>603</v>
      </c>
      <c r="B312" s="6" t="str">
        <f>IFERROR(IF(ISBLANK(A312),"",VLOOKUP(A312,'Marsden announcements 2019'!$A$2:$H$126,5,FALSE)),"")</f>
        <v>MFC</v>
      </c>
      <c r="C312" s="6">
        <f>IFERROR(IF(ISBLANK(B312),"",VLOOKUP(A312,'Marsden announcements 2019'!$A$2:$H$126,7,FALSE)),"")</f>
        <v>3000000</v>
      </c>
      <c r="D312" s="6" t="str">
        <f>IFERROR(IF(ISBLANK(C312),"",VLOOKUP(A312,'Marsden announcements 2019'!$A$2:$H$126,2,FALSE)),"")</f>
        <v>Macromolecular Rate Theory (MMRT) and the temperature-dependence of the terrestrial biosphere over time and space</v>
      </c>
      <c r="E312" s="10" t="s">
        <v>605</v>
      </c>
      <c r="F312" s="10" t="s">
        <v>6</v>
      </c>
      <c r="G312" s="10" t="s">
        <v>310</v>
      </c>
    </row>
    <row r="313" spans="1:7" x14ac:dyDescent="0.25">
      <c r="A313" s="10" t="s">
        <v>8</v>
      </c>
      <c r="B313" s="6" t="str">
        <f>IFERROR(IF(ISBLANK(A313),"",VLOOKUP(A313,'Marsden announcements 2019'!$A$2:$H$126,5,FALSE)),"")</f>
        <v/>
      </c>
      <c r="C313" s="6" t="str">
        <f>IFERROR(IF(ISBLANK(B313),"",VLOOKUP(A313,'Marsden announcements 2019'!$A$2:$H$126,7,FALSE)),"")</f>
        <v/>
      </c>
      <c r="D313" s="6" t="str">
        <f>IFERROR(IF(ISBLANK(C313),"",VLOOKUP(A313,'Marsden announcements 2019'!$A$2:$H$126,2,FALSE)),"")</f>
        <v/>
      </c>
      <c r="E313" s="10" t="s">
        <v>606</v>
      </c>
      <c r="F313" s="10" t="s">
        <v>6</v>
      </c>
      <c r="G313" s="10" t="s">
        <v>15</v>
      </c>
    </row>
    <row r="314" spans="1:7" x14ac:dyDescent="0.25">
      <c r="A314" s="10" t="s">
        <v>8</v>
      </c>
      <c r="B314" s="6" t="str">
        <f>IFERROR(IF(ISBLANK(A314),"",VLOOKUP(A314,'Marsden announcements 2019'!$A$2:$H$126,5,FALSE)),"")</f>
        <v/>
      </c>
      <c r="C314" s="6" t="str">
        <f>IFERROR(IF(ISBLANK(B314),"",VLOOKUP(A314,'Marsden announcements 2019'!$A$2:$H$126,7,FALSE)),"")</f>
        <v/>
      </c>
      <c r="D314" s="6" t="str">
        <f>IFERROR(IF(ISBLANK(C314),"",VLOOKUP(A314,'Marsden announcements 2019'!$A$2:$H$126,2,FALSE)),"")</f>
        <v/>
      </c>
      <c r="E314" s="10" t="s">
        <v>607</v>
      </c>
      <c r="F314" s="10" t="s">
        <v>6</v>
      </c>
      <c r="G314" s="10" t="s">
        <v>758</v>
      </c>
    </row>
    <row r="315" spans="1:7" x14ac:dyDescent="0.25">
      <c r="A315" s="10" t="s">
        <v>8</v>
      </c>
      <c r="B315" s="6" t="str">
        <f>IFERROR(IF(ISBLANK(A315),"",VLOOKUP(A315,'Marsden announcements 2019'!$A$2:$H$126,5,FALSE)),"")</f>
        <v/>
      </c>
      <c r="C315" s="6" t="str">
        <f>IFERROR(IF(ISBLANK(B315),"",VLOOKUP(A315,'Marsden announcements 2019'!$A$2:$H$126,7,FALSE)),"")</f>
        <v/>
      </c>
      <c r="D315" s="6" t="str">
        <f>IFERROR(IF(ISBLANK(C315),"",VLOOKUP(A315,'Marsden announcements 2019'!$A$2:$H$126,2,FALSE)),"")</f>
        <v/>
      </c>
      <c r="E315" s="10" t="s">
        <v>608</v>
      </c>
      <c r="F315" s="10" t="s">
        <v>6</v>
      </c>
      <c r="G315" s="10" t="s">
        <v>310</v>
      </c>
    </row>
    <row r="316" spans="1:7" x14ac:dyDescent="0.25">
      <c r="A316" s="10" t="s">
        <v>8</v>
      </c>
      <c r="B316" s="6" t="str">
        <f>IFERROR(IF(ISBLANK(A316),"",VLOOKUP(A316,'Marsden announcements 2019'!$A$2:$H$126,5,FALSE)),"")</f>
        <v/>
      </c>
      <c r="C316" s="6" t="str">
        <f>IFERROR(IF(ISBLANK(B316),"",VLOOKUP(A316,'Marsden announcements 2019'!$A$2:$H$126,7,FALSE)),"")</f>
        <v/>
      </c>
      <c r="D316" s="6" t="str">
        <f>IFERROR(IF(ISBLANK(C316),"",VLOOKUP(A316,'Marsden announcements 2019'!$A$2:$H$126,2,FALSE)),"")</f>
        <v/>
      </c>
      <c r="E316" s="10" t="s">
        <v>31</v>
      </c>
      <c r="F316" s="10" t="s">
        <v>10</v>
      </c>
      <c r="G316" s="10" t="s">
        <v>15</v>
      </c>
    </row>
    <row r="317" spans="1:7" x14ac:dyDescent="0.25">
      <c r="A317" s="10" t="s">
        <v>8</v>
      </c>
      <c r="B317" s="6" t="str">
        <f>IFERROR(IF(ISBLANK(A317),"",VLOOKUP(A317,'Marsden announcements 2019'!$A$2:$H$126,5,FALSE)),"")</f>
        <v/>
      </c>
      <c r="C317" s="6" t="str">
        <f>IFERROR(IF(ISBLANK(B317),"",VLOOKUP(A317,'Marsden announcements 2019'!$A$2:$H$126,7,FALSE)),"")</f>
        <v/>
      </c>
      <c r="D317" s="6" t="str">
        <f>IFERROR(IF(ISBLANK(C317),"",VLOOKUP(A317,'Marsden announcements 2019'!$A$2:$H$126,2,FALSE)),"")</f>
        <v/>
      </c>
      <c r="E317" s="10" t="s">
        <v>610</v>
      </c>
      <c r="F317" s="10" t="s">
        <v>10</v>
      </c>
      <c r="G317" s="10" t="s">
        <v>611</v>
      </c>
    </row>
    <row r="318" spans="1:7" x14ac:dyDescent="0.25">
      <c r="A318" s="10" t="s">
        <v>8</v>
      </c>
      <c r="B318" s="6" t="str">
        <f>IFERROR(IF(ISBLANK(A318),"",VLOOKUP(A318,'Marsden announcements 2019'!$A$2:$H$126,5,FALSE)),"")</f>
        <v/>
      </c>
      <c r="C318" s="6" t="str">
        <f>IFERROR(IF(ISBLANK(B318),"",VLOOKUP(A318,'Marsden announcements 2019'!$A$2:$H$126,7,FALSE)),"")</f>
        <v/>
      </c>
      <c r="D318" s="6" t="str">
        <f>IFERROR(IF(ISBLANK(C318),"",VLOOKUP(A318,'Marsden announcements 2019'!$A$2:$H$126,2,FALSE)),"")</f>
        <v/>
      </c>
      <c r="E318" s="10" t="s">
        <v>612</v>
      </c>
      <c r="F318" s="10" t="s">
        <v>10</v>
      </c>
      <c r="G318" s="10" t="s">
        <v>609</v>
      </c>
    </row>
    <row r="319" spans="1:7" x14ac:dyDescent="0.25">
      <c r="A319" s="10" t="s">
        <v>8</v>
      </c>
      <c r="B319" s="6" t="str">
        <f>IFERROR(IF(ISBLANK(A319),"",VLOOKUP(A319,'Marsden announcements 2019'!$A$2:$H$126,5,FALSE)),"")</f>
        <v/>
      </c>
      <c r="C319" s="6" t="str">
        <f>IFERROR(IF(ISBLANK(B319),"",VLOOKUP(A319,'Marsden announcements 2019'!$A$2:$H$126,7,FALSE)),"")</f>
        <v/>
      </c>
      <c r="D319" s="6" t="str">
        <f>IFERROR(IF(ISBLANK(C319),"",VLOOKUP(A319,'Marsden announcements 2019'!$A$2:$H$126,2,FALSE)),"")</f>
        <v/>
      </c>
      <c r="E319" s="10" t="s">
        <v>613</v>
      </c>
      <c r="F319" s="10" t="s">
        <v>10</v>
      </c>
      <c r="G319" s="10" t="s">
        <v>614</v>
      </c>
    </row>
    <row r="320" spans="1:7" x14ac:dyDescent="0.25">
      <c r="A320" s="10" t="s">
        <v>8</v>
      </c>
      <c r="B320" s="6" t="str">
        <f>IFERROR(IF(ISBLANK(A320),"",VLOOKUP(A320,'Marsden announcements 2019'!$A$2:$H$126,5,FALSE)),"")</f>
        <v/>
      </c>
      <c r="C320" s="6" t="str">
        <f>IFERROR(IF(ISBLANK(B320),"",VLOOKUP(A320,'Marsden announcements 2019'!$A$2:$H$126,7,FALSE)),"")</f>
        <v/>
      </c>
      <c r="D320" s="6" t="str">
        <f>IFERROR(IF(ISBLANK(C320),"",VLOOKUP(A320,'Marsden announcements 2019'!$A$2:$H$126,2,FALSE)),"")</f>
        <v/>
      </c>
      <c r="E320" s="10" t="s">
        <v>615</v>
      </c>
      <c r="F320" s="10" t="s">
        <v>10</v>
      </c>
      <c r="G320" s="10" t="s">
        <v>15</v>
      </c>
    </row>
    <row r="321" spans="1:7" x14ac:dyDescent="0.25">
      <c r="A321" s="10" t="s">
        <v>8</v>
      </c>
      <c r="B321" s="6" t="str">
        <f>IFERROR(IF(ISBLANK(A321),"",VLOOKUP(A321,'Marsden announcements 2019'!$A$2:$H$126,5,FALSE)),"")</f>
        <v/>
      </c>
      <c r="C321" s="6" t="str">
        <f>IFERROR(IF(ISBLANK(B321),"",VLOOKUP(A321,'Marsden announcements 2019'!$A$2:$H$126,7,FALSE)),"")</f>
        <v/>
      </c>
      <c r="D321" s="6" t="str">
        <f>IFERROR(IF(ISBLANK(C321),"",VLOOKUP(A321,'Marsden announcements 2019'!$A$2:$H$126,2,FALSE)),"")</f>
        <v/>
      </c>
      <c r="E321" s="10" t="s">
        <v>616</v>
      </c>
      <c r="F321" s="10" t="s">
        <v>10</v>
      </c>
      <c r="G321" s="10" t="s">
        <v>617</v>
      </c>
    </row>
    <row r="322" spans="1:7" x14ac:dyDescent="0.25">
      <c r="A322" s="10" t="s">
        <v>8</v>
      </c>
      <c r="B322" s="6" t="str">
        <f>IFERROR(IF(ISBLANK(A322),"",VLOOKUP(A322,'Marsden announcements 2019'!$A$2:$H$126,5,FALSE)),"")</f>
        <v/>
      </c>
      <c r="C322" s="6" t="str">
        <f>IFERROR(IF(ISBLANK(B322),"",VLOOKUP(A322,'Marsden announcements 2019'!$A$2:$H$126,7,FALSE)),"")</f>
        <v/>
      </c>
      <c r="D322" s="6" t="str">
        <f>IFERROR(IF(ISBLANK(C322),"",VLOOKUP(A322,'Marsden announcements 2019'!$A$2:$H$126,2,FALSE)),"")</f>
        <v/>
      </c>
      <c r="E322" s="10" t="s">
        <v>618</v>
      </c>
      <c r="F322" s="10" t="s">
        <v>10</v>
      </c>
      <c r="G322" s="10" t="s">
        <v>310</v>
      </c>
    </row>
    <row r="323" spans="1:7" x14ac:dyDescent="0.25">
      <c r="A323" s="10" t="s">
        <v>8</v>
      </c>
      <c r="B323" s="6" t="str">
        <f>IFERROR(IF(ISBLANK(A323),"",VLOOKUP(A323,'Marsden announcements 2019'!$A$2:$H$126,5,FALSE)),"")</f>
        <v/>
      </c>
      <c r="C323" s="6" t="str">
        <f>IFERROR(IF(ISBLANK(B323),"",VLOOKUP(A323,'Marsden announcements 2019'!$A$2:$H$126,7,FALSE)),"")</f>
        <v/>
      </c>
      <c r="D323" s="6" t="str">
        <f>IFERROR(IF(ISBLANK(C323),"",VLOOKUP(A323,'Marsden announcements 2019'!$A$2:$H$126,2,FALSE)),"")</f>
        <v/>
      </c>
      <c r="E323" s="10" t="s">
        <v>619</v>
      </c>
      <c r="F323" s="10" t="s">
        <v>10</v>
      </c>
      <c r="G323" s="10" t="s">
        <v>620</v>
      </c>
    </row>
    <row r="324" spans="1:7" x14ac:dyDescent="0.25">
      <c r="A324" s="10" t="s">
        <v>621</v>
      </c>
      <c r="B324" s="6" t="str">
        <f>IFERROR(IF(ISBLANK(A324),"",VLOOKUP(A324,'Marsden announcements 2019'!$A$2:$H$126,5,FALSE)),"")</f>
        <v>EHB</v>
      </c>
      <c r="C324" s="6">
        <f>IFERROR(IF(ISBLANK(B324),"",VLOOKUP(A324,'Marsden announcements 2019'!$A$2:$H$126,7,FALSE)),"")</f>
        <v>858000</v>
      </c>
      <c r="D324" s="6" t="str">
        <f>IFERROR(IF(ISBLANK(C324),"",VLOOKUP(A324,'Marsden announcements 2019'!$A$2:$H$126,2,FALSE)),"")</f>
        <v>Mis-counting China</v>
      </c>
      <c r="E324" s="10" t="s">
        <v>623</v>
      </c>
      <c r="F324" s="10" t="s">
        <v>6</v>
      </c>
      <c r="G324" s="10" t="s">
        <v>310</v>
      </c>
    </row>
    <row r="325" spans="1:7" x14ac:dyDescent="0.25">
      <c r="A325" s="10" t="s">
        <v>8</v>
      </c>
      <c r="B325" s="6" t="str">
        <f>IFERROR(IF(ISBLANK(A325),"",VLOOKUP(A325,'Marsden announcements 2019'!$A$2:$H$126,5,FALSE)),"")</f>
        <v/>
      </c>
      <c r="C325" s="6" t="str">
        <f>IFERROR(IF(ISBLANK(B325),"",VLOOKUP(A325,'Marsden announcements 2019'!$A$2:$H$126,7,FALSE)),"")</f>
        <v/>
      </c>
      <c r="D325" s="6" t="str">
        <f>IFERROR(IF(ISBLANK(C325),"",VLOOKUP(A325,'Marsden announcements 2019'!$A$2:$H$126,2,FALSE)),"")</f>
        <v/>
      </c>
      <c r="E325" s="10" t="s">
        <v>624</v>
      </c>
      <c r="F325" s="10" t="s">
        <v>10</v>
      </c>
      <c r="G325" s="10" t="s">
        <v>625</v>
      </c>
    </row>
    <row r="326" spans="1:7" ht="45" x14ac:dyDescent="0.25">
      <c r="A326" s="10" t="s">
        <v>626</v>
      </c>
      <c r="B326" s="6" t="str">
        <f>IFERROR(IF(ISBLANK(A326),"",VLOOKUP(A326,'Marsden announcements 2019'!$A$2:$H$126,5,FALSE)),"")</f>
        <v>SOC</v>
      </c>
      <c r="C326" s="6">
        <f>IFERROR(IF(ISBLANK(B326),"",VLOOKUP(A326,'Marsden announcements 2019'!$A$2:$H$126,7,FALSE)),"")</f>
        <v>841000</v>
      </c>
      <c r="D326" s="6" t="str">
        <f>IFERROR(IF(ISBLANK(C326),"",VLOOKUP(A326,'Marsden announcements 2019'!$A$2:$H$126,2,FALSE)),"")</f>
        <v>Languaculture within Te Ao Māori: Learning from infants, whānau and communities</v>
      </c>
      <c r="E326" s="10" t="s">
        <v>628</v>
      </c>
      <c r="F326" s="10" t="s">
        <v>6</v>
      </c>
      <c r="G326" s="10" t="s">
        <v>310</v>
      </c>
    </row>
    <row r="327" spans="1:7" x14ac:dyDescent="0.25">
      <c r="A327" s="10" t="s">
        <v>8</v>
      </c>
      <c r="B327" s="6" t="str">
        <f>IFERROR(IF(ISBLANK(A327),"",VLOOKUP(A327,'Marsden announcements 2019'!$A$2:$H$126,5,FALSE)),"")</f>
        <v/>
      </c>
      <c r="C327" s="6" t="str">
        <f>IFERROR(IF(ISBLANK(B327),"",VLOOKUP(A327,'Marsden announcements 2019'!$A$2:$H$126,7,FALSE)),"")</f>
        <v/>
      </c>
      <c r="D327" s="6" t="str">
        <f>IFERROR(IF(ISBLANK(C327),"",VLOOKUP(A327,'Marsden announcements 2019'!$A$2:$H$126,2,FALSE)),"")</f>
        <v/>
      </c>
      <c r="E327" s="10" t="s">
        <v>629</v>
      </c>
      <c r="F327" s="10" t="s">
        <v>10</v>
      </c>
      <c r="G327" s="10" t="s">
        <v>310</v>
      </c>
    </row>
    <row r="328" spans="1:7" x14ac:dyDescent="0.25">
      <c r="A328" s="10" t="s">
        <v>8</v>
      </c>
      <c r="B328" s="6" t="str">
        <f>IFERROR(IF(ISBLANK(A328),"",VLOOKUP(A328,'Marsden announcements 2019'!$A$2:$H$126,5,FALSE)),"")</f>
        <v/>
      </c>
      <c r="C328" s="6" t="str">
        <f>IFERROR(IF(ISBLANK(B328),"",VLOOKUP(A328,'Marsden announcements 2019'!$A$2:$H$126,7,FALSE)),"")</f>
        <v/>
      </c>
      <c r="D328" s="6" t="str">
        <f>IFERROR(IF(ISBLANK(C328),"",VLOOKUP(A328,'Marsden announcements 2019'!$A$2:$H$126,2,FALSE)),"")</f>
        <v/>
      </c>
      <c r="E328" s="10" t="s">
        <v>630</v>
      </c>
      <c r="F328" s="10" t="s">
        <v>10</v>
      </c>
      <c r="G328" s="10" t="s">
        <v>310</v>
      </c>
    </row>
    <row r="329" spans="1:7" x14ac:dyDescent="0.25">
      <c r="A329" s="10" t="s">
        <v>8</v>
      </c>
      <c r="B329" s="6" t="str">
        <f>IFERROR(IF(ISBLANK(A329),"",VLOOKUP(A329,'Marsden announcements 2019'!$A$2:$H$126,5,FALSE)),"")</f>
        <v/>
      </c>
      <c r="C329" s="6" t="str">
        <f>IFERROR(IF(ISBLANK(B329),"",VLOOKUP(A329,'Marsden announcements 2019'!$A$2:$H$126,7,FALSE)),"")</f>
        <v/>
      </c>
      <c r="D329" s="6" t="str">
        <f>IFERROR(IF(ISBLANK(C329),"",VLOOKUP(A329,'Marsden announcements 2019'!$A$2:$H$126,2,FALSE)),"")</f>
        <v/>
      </c>
      <c r="E329" s="10" t="s">
        <v>631</v>
      </c>
      <c r="F329" s="10" t="s">
        <v>10</v>
      </c>
      <c r="G329" s="10" t="s">
        <v>310</v>
      </c>
    </row>
    <row r="330" spans="1:7" ht="45" x14ac:dyDescent="0.25">
      <c r="A330" s="10" t="s">
        <v>632</v>
      </c>
      <c r="B330" s="6" t="str">
        <f>IFERROR(IF(ISBLANK(A330),"",VLOOKUP(A330,'Marsden announcements 2019'!$A$2:$H$126,5,FALSE)),"")</f>
        <v>EEB</v>
      </c>
      <c r="C330" s="6">
        <f>IFERROR(IF(ISBLANK(B330),"",VLOOKUP(A330,'Marsden announcements 2019'!$A$2:$H$126,7,FALSE)),"")</f>
        <v>300000</v>
      </c>
      <c r="D330" s="6" t="str">
        <f>IFERROR(IF(ISBLANK(C330),"",VLOOKUP(A330,'Marsden announcements 2019'!$A$2:$H$126,2,FALSE)),"")</f>
        <v>Unravelling parasite evolution by tracking gene loss in plastid genomes of parasitic red algae</v>
      </c>
      <c r="E330" s="10" t="s">
        <v>634</v>
      </c>
      <c r="F330" s="10" t="s">
        <v>6</v>
      </c>
      <c r="G330" s="10" t="s">
        <v>15</v>
      </c>
    </row>
    <row r="331" spans="1:7" x14ac:dyDescent="0.25">
      <c r="A331" s="10" t="s">
        <v>8</v>
      </c>
      <c r="B331" s="6" t="str">
        <f>IFERROR(IF(ISBLANK(A331),"",VLOOKUP(A331,'Marsden announcements 2019'!$A$2:$H$126,5,FALSE)),"")</f>
        <v/>
      </c>
      <c r="C331" s="6" t="str">
        <f>IFERROR(IF(ISBLANK(B331),"",VLOOKUP(A331,'Marsden announcements 2019'!$A$2:$H$126,7,FALSE)),"")</f>
        <v/>
      </c>
      <c r="D331" s="6" t="str">
        <f>IFERROR(IF(ISBLANK(C331),"",VLOOKUP(A331,'Marsden announcements 2019'!$A$2:$H$126,2,FALSE)),"")</f>
        <v/>
      </c>
      <c r="E331" s="10" t="s">
        <v>635</v>
      </c>
      <c r="F331" s="10" t="s">
        <v>10</v>
      </c>
      <c r="G331" s="10" t="s">
        <v>302</v>
      </c>
    </row>
    <row r="332" spans="1:7" x14ac:dyDescent="0.25">
      <c r="A332" s="10" t="s">
        <v>8</v>
      </c>
      <c r="B332" s="6" t="str">
        <f>IFERROR(IF(ISBLANK(A332),"",VLOOKUP(A332,'Marsden announcements 2019'!$A$2:$H$126,5,FALSE)),"")</f>
        <v/>
      </c>
      <c r="C332" s="6" t="str">
        <f>IFERROR(IF(ISBLANK(B332),"",VLOOKUP(A332,'Marsden announcements 2019'!$A$2:$H$126,7,FALSE)),"")</f>
        <v/>
      </c>
      <c r="D332" s="6" t="str">
        <f>IFERROR(IF(ISBLANK(C332),"",VLOOKUP(A332,'Marsden announcements 2019'!$A$2:$H$126,2,FALSE)),"")</f>
        <v/>
      </c>
      <c r="E332" s="10" t="s">
        <v>636</v>
      </c>
      <c r="F332" s="10" t="s">
        <v>10</v>
      </c>
      <c r="G332" s="10" t="s">
        <v>15</v>
      </c>
    </row>
    <row r="333" spans="1:7" ht="30" x14ac:dyDescent="0.25">
      <c r="A333" s="10" t="s">
        <v>637</v>
      </c>
      <c r="B333" s="6" t="str">
        <f>IFERROR(IF(ISBLANK(A333),"",VLOOKUP(A333,'Marsden announcements 2019'!$A$2:$H$126,5,FALSE)),"")</f>
        <v>SOC</v>
      </c>
      <c r="C333" s="6">
        <f>IFERROR(IF(ISBLANK(B333),"",VLOOKUP(A333,'Marsden announcements 2019'!$A$2:$H$126,7,FALSE)),"")</f>
        <v>300000</v>
      </c>
      <c r="D333" s="6" t="str">
        <f>IFERROR(IF(ISBLANK(C333),"",VLOOKUP(A333,'Marsden announcements 2019'!$A$2:$H$126,2,FALSE)),"")</f>
        <v>Creating a Model for Learning Multiple Languages</v>
      </c>
      <c r="E333" s="10" t="s">
        <v>639</v>
      </c>
      <c r="F333" s="10" t="s">
        <v>6</v>
      </c>
      <c r="G333" s="10" t="s">
        <v>15</v>
      </c>
    </row>
    <row r="334" spans="1:7" x14ac:dyDescent="0.25">
      <c r="A334" s="10" t="s">
        <v>8</v>
      </c>
      <c r="B334" s="6" t="str">
        <f>IFERROR(IF(ISBLANK(A334),"",VLOOKUP(A334,'Marsden announcements 2019'!$A$2:$H$126,5,FALSE)),"")</f>
        <v/>
      </c>
      <c r="C334" s="6" t="str">
        <f>IFERROR(IF(ISBLANK(B334),"",VLOOKUP(A334,'Marsden announcements 2019'!$A$2:$H$126,7,FALSE)),"")</f>
        <v/>
      </c>
      <c r="D334" s="6" t="str">
        <f>IFERROR(IF(ISBLANK(C334),"",VLOOKUP(A334,'Marsden announcements 2019'!$A$2:$H$126,2,FALSE)),"")</f>
        <v/>
      </c>
      <c r="E334" s="10" t="s">
        <v>640</v>
      </c>
      <c r="F334" s="10" t="s">
        <v>10</v>
      </c>
      <c r="G334" s="10" t="s">
        <v>15</v>
      </c>
    </row>
    <row r="335" spans="1:7" ht="45" x14ac:dyDescent="0.25">
      <c r="A335" s="10" t="s">
        <v>641</v>
      </c>
      <c r="B335" s="6" t="str">
        <f>IFERROR(IF(ISBLANK(A335),"",VLOOKUP(A335,'Marsden announcements 2019'!$A$2:$H$126,5,FALSE)),"")</f>
        <v>PCB</v>
      </c>
      <c r="C335" s="6">
        <f>IFERROR(IF(ISBLANK(B335),"",VLOOKUP(A335,'Marsden announcements 2019'!$A$2:$H$126,7,FALSE)),"")</f>
        <v>300000</v>
      </c>
      <c r="D335" s="6" t="str">
        <f>IFERROR(IF(ISBLANK(C335),"",VLOOKUP(A335,'Marsden announcements 2019'!$A$2:$H$126,2,FALSE)),"")</f>
        <v>Photon multiplying light harvesting antenna systems for luminescent solar concentrators</v>
      </c>
      <c r="E335" s="10" t="s">
        <v>643</v>
      </c>
      <c r="F335" s="10" t="s">
        <v>6</v>
      </c>
      <c r="G335" s="10" t="s">
        <v>15</v>
      </c>
    </row>
    <row r="336" spans="1:7" x14ac:dyDescent="0.25">
      <c r="A336" s="10" t="s">
        <v>8</v>
      </c>
      <c r="B336" s="6" t="str">
        <f>IFERROR(IF(ISBLANK(A336),"",VLOOKUP(A336,'Marsden announcements 2019'!$A$2:$H$126,5,FALSE)),"")</f>
        <v/>
      </c>
      <c r="C336" s="6" t="str">
        <f>IFERROR(IF(ISBLANK(B336),"",VLOOKUP(A336,'Marsden announcements 2019'!$A$2:$H$126,7,FALSE)),"")</f>
        <v/>
      </c>
      <c r="D336" s="6" t="str">
        <f>IFERROR(IF(ISBLANK(C336),"",VLOOKUP(A336,'Marsden announcements 2019'!$A$2:$H$126,2,FALSE)),"")</f>
        <v/>
      </c>
      <c r="E336" s="10" t="s">
        <v>644</v>
      </c>
      <c r="F336" s="10" t="s">
        <v>10</v>
      </c>
      <c r="G336" s="10" t="s">
        <v>168</v>
      </c>
    </row>
    <row r="337" spans="1:7" x14ac:dyDescent="0.25">
      <c r="A337" s="10" t="s">
        <v>645</v>
      </c>
      <c r="B337" s="6" t="str">
        <f>IFERROR(IF(ISBLANK(A337),"",VLOOKUP(A337,'Marsden announcements 2019'!$A$2:$H$126,5,FALSE)),"")</f>
        <v>HUM</v>
      </c>
      <c r="C337" s="6">
        <f>IFERROR(IF(ISBLANK(B337),"",VLOOKUP(A337,'Marsden announcements 2019'!$A$2:$H$126,7,FALSE)),"")</f>
        <v>660000</v>
      </c>
      <c r="D337" s="6" t="str">
        <f>IFERROR(IF(ISBLANK(C337),"",VLOOKUP(A337,'Marsden announcements 2019'!$A$2:$H$126,2,FALSE)),"")</f>
        <v>Religious and Moral Fictionalism</v>
      </c>
      <c r="E337" s="10" t="s">
        <v>647</v>
      </c>
      <c r="F337" s="10" t="s">
        <v>6</v>
      </c>
      <c r="G337" s="10" t="s">
        <v>15</v>
      </c>
    </row>
    <row r="338" spans="1:7" x14ac:dyDescent="0.25">
      <c r="A338" s="10" t="s">
        <v>8</v>
      </c>
      <c r="B338" s="6" t="str">
        <f>IFERROR(IF(ISBLANK(A338),"",VLOOKUP(A338,'Marsden announcements 2019'!$A$2:$H$126,5,FALSE)),"")</f>
        <v/>
      </c>
      <c r="C338" s="6" t="str">
        <f>IFERROR(IF(ISBLANK(B338),"",VLOOKUP(A338,'Marsden announcements 2019'!$A$2:$H$126,7,FALSE)),"")</f>
        <v/>
      </c>
      <c r="D338" s="6" t="str">
        <f>IFERROR(IF(ISBLANK(C338),"",VLOOKUP(A338,'Marsden announcements 2019'!$A$2:$H$126,2,FALSE)),"")</f>
        <v/>
      </c>
      <c r="E338" s="10" t="s">
        <v>648</v>
      </c>
      <c r="F338" s="10" t="s">
        <v>6</v>
      </c>
      <c r="G338" s="10" t="s">
        <v>15</v>
      </c>
    </row>
    <row r="339" spans="1:7" x14ac:dyDescent="0.25">
      <c r="A339" s="10" t="s">
        <v>8</v>
      </c>
      <c r="B339" s="6" t="str">
        <f>IFERROR(IF(ISBLANK(A339),"",VLOOKUP(A339,'Marsden announcements 2019'!$A$2:$H$126,5,FALSE)),"")</f>
        <v/>
      </c>
      <c r="C339" s="6" t="str">
        <f>IFERROR(IF(ISBLANK(B339),"",VLOOKUP(A339,'Marsden announcements 2019'!$A$2:$H$126,7,FALSE)),"")</f>
        <v/>
      </c>
      <c r="D339" s="6" t="str">
        <f>IFERROR(IF(ISBLANK(C339),"",VLOOKUP(A339,'Marsden announcements 2019'!$A$2:$H$126,2,FALSE)),"")</f>
        <v/>
      </c>
      <c r="E339" s="10" t="s">
        <v>649</v>
      </c>
      <c r="F339" s="10" t="s">
        <v>10</v>
      </c>
      <c r="G339" s="10" t="s">
        <v>15</v>
      </c>
    </row>
    <row r="340" spans="1:7" x14ac:dyDescent="0.25">
      <c r="A340" s="10" t="s">
        <v>8</v>
      </c>
      <c r="B340" s="6" t="str">
        <f>IFERROR(IF(ISBLANK(A340),"",VLOOKUP(A340,'Marsden announcements 2019'!$A$2:$H$126,5,FALSE)),"")</f>
        <v/>
      </c>
      <c r="C340" s="6" t="str">
        <f>IFERROR(IF(ISBLANK(B340),"",VLOOKUP(A340,'Marsden announcements 2019'!$A$2:$H$126,7,FALSE)),"")</f>
        <v/>
      </c>
      <c r="D340" s="6" t="str">
        <f>IFERROR(IF(ISBLANK(C340),"",VLOOKUP(A340,'Marsden announcements 2019'!$A$2:$H$126,2,FALSE)),"")</f>
        <v/>
      </c>
      <c r="E340" s="10" t="s">
        <v>650</v>
      </c>
      <c r="F340" s="10" t="s">
        <v>10</v>
      </c>
      <c r="G340" s="10" t="s">
        <v>15</v>
      </c>
    </row>
    <row r="341" spans="1:7" ht="45" x14ac:dyDescent="0.25">
      <c r="A341" s="10" t="s">
        <v>651</v>
      </c>
      <c r="B341" s="6" t="str">
        <f>IFERROR(IF(ISBLANK(A341),"",VLOOKUP(A341,'Marsden announcements 2019'!$A$2:$H$126,5,FALSE)),"")</f>
        <v>EHB</v>
      </c>
      <c r="C341" s="6">
        <f>IFERROR(IF(ISBLANK(B341),"",VLOOKUP(A341,'Marsden announcements 2019'!$A$2:$H$126,7,FALSE)),"")</f>
        <v>300000</v>
      </c>
      <c r="D341" s="6" t="str">
        <f>IFERROR(IF(ISBLANK(C341),"",VLOOKUP(A341,'Marsden announcements 2019'!$A$2:$H$126,2,FALSE)),"")</f>
        <v>How do relationship needs promote sexist idealization and aggression?</v>
      </c>
      <c r="E341" s="10" t="s">
        <v>653</v>
      </c>
      <c r="F341" s="10" t="s">
        <v>6</v>
      </c>
      <c r="G341" s="10" t="s">
        <v>15</v>
      </c>
    </row>
    <row r="342" spans="1:7" ht="30" x14ac:dyDescent="0.25">
      <c r="A342" s="10" t="s">
        <v>654</v>
      </c>
      <c r="B342" s="6" t="str">
        <f>IFERROR(IF(ISBLANK(A342),"",VLOOKUP(A342,'Marsden announcements 2019'!$A$2:$H$126,5,FALSE)),"")</f>
        <v>MIS</v>
      </c>
      <c r="C342" s="6">
        <f>IFERROR(IF(ISBLANK(B342),"",VLOOKUP(A342,'Marsden announcements 2019'!$A$2:$H$126,7,FALSE)),"")</f>
        <v>707000</v>
      </c>
      <c r="D342" s="6" t="str">
        <f>IFERROR(IF(ISBLANK(C342),"",VLOOKUP(A342,'Marsden announcements 2019'!$A$2:$H$126,2,FALSE)),"")</f>
        <v>Black holes beyond general relativity</v>
      </c>
      <c r="E342" s="10" t="s">
        <v>656</v>
      </c>
      <c r="F342" s="10" t="s">
        <v>6</v>
      </c>
      <c r="G342" s="10" t="s">
        <v>15</v>
      </c>
    </row>
    <row r="343" spans="1:7" ht="45" x14ac:dyDescent="0.25">
      <c r="A343" s="10" t="s">
        <v>657</v>
      </c>
      <c r="B343" s="6" t="str">
        <f>IFERROR(IF(ISBLANK(A343),"",VLOOKUP(A343,'Marsden announcements 2019'!$A$2:$H$126,5,FALSE)),"")</f>
        <v>SOC</v>
      </c>
      <c r="C343" s="6">
        <f>IFERROR(IF(ISBLANK(B343),"",VLOOKUP(A343,'Marsden announcements 2019'!$A$2:$H$126,7,FALSE)),"")</f>
        <v>842000</v>
      </c>
      <c r="D343" s="6" t="str">
        <f>IFERROR(IF(ISBLANK(C343),"",VLOOKUP(A343,'Marsden announcements 2019'!$A$2:$H$126,2,FALSE)),"")</f>
        <v>Exceptional trajectories: transforming understandings of cancer survivorship</v>
      </c>
      <c r="E343" s="10" t="s">
        <v>659</v>
      </c>
      <c r="F343" s="10" t="s">
        <v>6</v>
      </c>
      <c r="G343" s="10" t="s">
        <v>15</v>
      </c>
    </row>
    <row r="344" spans="1:7" x14ac:dyDescent="0.25">
      <c r="A344" s="10" t="s">
        <v>8</v>
      </c>
      <c r="B344" s="6" t="str">
        <f>IFERROR(IF(ISBLANK(A344),"",VLOOKUP(A344,'Marsden announcements 2019'!$A$2:$H$126,5,FALSE)),"")</f>
        <v/>
      </c>
      <c r="C344" s="6" t="str">
        <f>IFERROR(IF(ISBLANK(B344),"",VLOOKUP(A344,'Marsden announcements 2019'!$A$2:$H$126,7,FALSE)),"")</f>
        <v/>
      </c>
      <c r="D344" s="6" t="str">
        <f>IFERROR(IF(ISBLANK(C344),"",VLOOKUP(A344,'Marsden announcements 2019'!$A$2:$H$126,2,FALSE)),"")</f>
        <v/>
      </c>
      <c r="E344" s="10" t="s">
        <v>660</v>
      </c>
      <c r="F344" s="10" t="s">
        <v>6</v>
      </c>
      <c r="G344" s="10" t="s">
        <v>275</v>
      </c>
    </row>
    <row r="345" spans="1:7" x14ac:dyDescent="0.25">
      <c r="A345" s="10" t="s">
        <v>8</v>
      </c>
      <c r="B345" s="6" t="str">
        <f>IFERROR(IF(ISBLANK(A345),"",VLOOKUP(A345,'Marsden announcements 2019'!$A$2:$H$126,5,FALSE)),"")</f>
        <v/>
      </c>
      <c r="C345" s="6" t="str">
        <f>IFERROR(IF(ISBLANK(B345),"",VLOOKUP(A345,'Marsden announcements 2019'!$A$2:$H$126,7,FALSE)),"")</f>
        <v/>
      </c>
      <c r="D345" s="6" t="str">
        <f>IFERROR(IF(ISBLANK(C345),"",VLOOKUP(A345,'Marsden announcements 2019'!$A$2:$H$126,2,FALSE)),"")</f>
        <v/>
      </c>
      <c r="E345" s="10" t="s">
        <v>661</v>
      </c>
      <c r="F345" s="10" t="s">
        <v>6</v>
      </c>
      <c r="G345" s="10" t="s">
        <v>88</v>
      </c>
    </row>
    <row r="346" spans="1:7" x14ac:dyDescent="0.25">
      <c r="A346" s="10" t="s">
        <v>8</v>
      </c>
      <c r="B346" s="6" t="str">
        <f>IFERROR(IF(ISBLANK(A346),"",VLOOKUP(A346,'Marsden announcements 2019'!$A$2:$H$126,5,FALSE)),"")</f>
        <v/>
      </c>
      <c r="C346" s="6" t="str">
        <f>IFERROR(IF(ISBLANK(B346),"",VLOOKUP(A346,'Marsden announcements 2019'!$A$2:$H$126,7,FALSE)),"")</f>
        <v/>
      </c>
      <c r="D346" s="6" t="str">
        <f>IFERROR(IF(ISBLANK(C346),"",VLOOKUP(A346,'Marsden announcements 2019'!$A$2:$H$126,2,FALSE)),"")</f>
        <v/>
      </c>
      <c r="E346" s="10" t="s">
        <v>662</v>
      </c>
      <c r="F346" s="10" t="s">
        <v>6</v>
      </c>
      <c r="G346" s="10" t="s">
        <v>88</v>
      </c>
    </row>
    <row r="347" spans="1:7" x14ac:dyDescent="0.25">
      <c r="A347" s="10" t="s">
        <v>8</v>
      </c>
      <c r="B347" s="6" t="str">
        <f>IFERROR(IF(ISBLANK(A347),"",VLOOKUP(A347,'Marsden announcements 2019'!$A$2:$H$126,5,FALSE)),"")</f>
        <v/>
      </c>
      <c r="C347" s="6" t="str">
        <f>IFERROR(IF(ISBLANK(B347),"",VLOOKUP(A347,'Marsden announcements 2019'!$A$2:$H$126,7,FALSE)),"")</f>
        <v/>
      </c>
      <c r="D347" s="6" t="str">
        <f>IFERROR(IF(ISBLANK(C347),"",VLOOKUP(A347,'Marsden announcements 2019'!$A$2:$H$126,2,FALSE)),"")</f>
        <v/>
      </c>
      <c r="E347" s="10" t="s">
        <v>663</v>
      </c>
      <c r="F347" s="10" t="s">
        <v>6</v>
      </c>
      <c r="G347" s="10" t="s">
        <v>429</v>
      </c>
    </row>
    <row r="348" spans="1:7" ht="30" x14ac:dyDescent="0.25">
      <c r="A348" s="10" t="s">
        <v>664</v>
      </c>
      <c r="B348" s="6" t="str">
        <f>IFERROR(IF(ISBLANK(A348),"",VLOOKUP(A348,'Marsden announcements 2019'!$A$2:$H$126,5,FALSE)),"")</f>
        <v>BMS</v>
      </c>
      <c r="C348" s="6">
        <f>IFERROR(IF(ISBLANK(B348),"",VLOOKUP(A348,'Marsden announcements 2019'!$A$2:$H$126,7,FALSE)),"")</f>
        <v>300000</v>
      </c>
      <c r="D348" s="6" t="str">
        <f>IFERROR(IF(ISBLANK(C348),"",VLOOKUP(A348,'Marsden announcements 2019'!$A$2:$H$126,2,FALSE)),"")</f>
        <v>Deciphering the unspoken language between immune cells</v>
      </c>
      <c r="E348" s="10" t="s">
        <v>666</v>
      </c>
      <c r="F348" s="10" t="s">
        <v>6</v>
      </c>
      <c r="G348" s="10" t="s">
        <v>15</v>
      </c>
    </row>
    <row r="349" spans="1:7" x14ac:dyDescent="0.25">
      <c r="A349" s="10" t="s">
        <v>8</v>
      </c>
      <c r="B349" s="6" t="str">
        <f>IFERROR(IF(ISBLANK(A349),"",VLOOKUP(A349,'Marsden announcements 2019'!$A$2:$H$126,5,FALSE)),"")</f>
        <v/>
      </c>
      <c r="C349" s="6" t="str">
        <f>IFERROR(IF(ISBLANK(B349),"",VLOOKUP(A349,'Marsden announcements 2019'!$A$2:$H$126,7,FALSE)),"")</f>
        <v/>
      </c>
      <c r="D349" s="6" t="str">
        <f>IFERROR(IF(ISBLANK(C349),"",VLOOKUP(A349,'Marsden announcements 2019'!$A$2:$H$126,2,FALSE)),"")</f>
        <v/>
      </c>
      <c r="E349" s="10" t="s">
        <v>667</v>
      </c>
      <c r="F349" s="10" t="s">
        <v>10</v>
      </c>
      <c r="G349" s="10" t="s">
        <v>15</v>
      </c>
    </row>
    <row r="350" spans="1:7" ht="45" x14ac:dyDescent="0.25">
      <c r="A350" s="10" t="s">
        <v>668</v>
      </c>
      <c r="B350" s="6" t="str">
        <f>IFERROR(IF(ISBLANK(A350),"",VLOOKUP(A350,'Marsden announcements 2019'!$A$2:$H$126,5,FALSE)),"")</f>
        <v>CMP</v>
      </c>
      <c r="C350" s="6">
        <f>IFERROR(IF(ISBLANK(B350),"",VLOOKUP(A350,'Marsden announcements 2019'!$A$2:$H$126,7,FALSE)),"")</f>
        <v>960000</v>
      </c>
      <c r="D350" s="6" t="str">
        <f>IFERROR(IF(ISBLANK(C350),"",VLOOKUP(A350,'Marsden announcements 2019'!$A$2:$H$126,2,FALSE)),"")</f>
        <v>Molecular contingency on a massive scale: how entirely new antibiotic resistance genes evolve</v>
      </c>
      <c r="E350" s="10" t="s">
        <v>147</v>
      </c>
      <c r="F350" s="10" t="s">
        <v>6</v>
      </c>
      <c r="G350" s="10" t="s">
        <v>15</v>
      </c>
    </row>
    <row r="351" spans="1:7" x14ac:dyDescent="0.25">
      <c r="A351" s="10" t="s">
        <v>8</v>
      </c>
      <c r="B351" s="6" t="str">
        <f>IFERROR(IF(ISBLANK(A351),"",VLOOKUP(A351,'Marsden announcements 2019'!$A$2:$H$126,5,FALSE)),"")</f>
        <v/>
      </c>
      <c r="C351" s="6" t="str">
        <f>IFERROR(IF(ISBLANK(B351),"",VLOOKUP(A351,'Marsden announcements 2019'!$A$2:$H$126,7,FALSE)),"")</f>
        <v/>
      </c>
      <c r="D351" s="6" t="str">
        <f>IFERROR(IF(ISBLANK(C351),"",VLOOKUP(A351,'Marsden announcements 2019'!$A$2:$H$126,2,FALSE)),"")</f>
        <v/>
      </c>
      <c r="E351" s="10" t="s">
        <v>670</v>
      </c>
      <c r="F351" s="10" t="s">
        <v>10</v>
      </c>
      <c r="G351" s="10" t="s">
        <v>15</v>
      </c>
    </row>
    <row r="352" spans="1:7" x14ac:dyDescent="0.25">
      <c r="A352" s="10" t="s">
        <v>8</v>
      </c>
      <c r="B352" s="6" t="str">
        <f>IFERROR(IF(ISBLANK(A352),"",VLOOKUP(A352,'Marsden announcements 2019'!$A$2:$H$126,5,FALSE)),"")</f>
        <v/>
      </c>
      <c r="C352" s="6" t="str">
        <f>IFERROR(IF(ISBLANK(B352),"",VLOOKUP(A352,'Marsden announcements 2019'!$A$2:$H$126,7,FALSE)),"")</f>
        <v/>
      </c>
      <c r="D352" s="6" t="str">
        <f>IFERROR(IF(ISBLANK(C352),"",VLOOKUP(A352,'Marsden announcements 2019'!$A$2:$H$126,2,FALSE)),"")</f>
        <v/>
      </c>
      <c r="E352" s="10" t="s">
        <v>671</v>
      </c>
      <c r="F352" s="10" t="s">
        <v>10</v>
      </c>
      <c r="G352" s="10" t="s">
        <v>15</v>
      </c>
    </row>
    <row r="353" spans="1:7" ht="75" x14ac:dyDescent="0.25">
      <c r="A353" s="10" t="s">
        <v>672</v>
      </c>
      <c r="B353" s="6" t="str">
        <f>IFERROR(IF(ISBLANK(A353),"",VLOOKUP(A353,'Marsden announcements 2019'!$A$2:$H$126,5,FALSE)),"")</f>
        <v>EEB</v>
      </c>
      <c r="C353" s="6">
        <f>IFERROR(IF(ISBLANK(B353),"",VLOOKUP(A353,'Marsden announcements 2019'!$A$2:$H$126,7,FALSE)),"")</f>
        <v>960000</v>
      </c>
      <c r="D353" s="6" t="str">
        <f>IFERROR(IF(ISBLANK(C353),"",VLOOKUP(A353,'Marsden announcements 2019'!$A$2:$H$126,2,FALSE)),"")</f>
        <v>The language of success: Inter-kingdom communication in the coral-algal symbiosis and the adaptation of coral reefs to climate change</v>
      </c>
      <c r="E353" s="10" t="s">
        <v>674</v>
      </c>
      <c r="F353" s="10" t="s">
        <v>6</v>
      </c>
      <c r="G353" s="10" t="s">
        <v>15</v>
      </c>
    </row>
    <row r="354" spans="1:7" x14ac:dyDescent="0.25">
      <c r="A354" s="10" t="s">
        <v>8</v>
      </c>
      <c r="B354" s="6" t="str">
        <f>IFERROR(IF(ISBLANK(A354),"",VLOOKUP(A354,'Marsden announcements 2019'!$A$2:$H$126,5,FALSE)),"")</f>
        <v/>
      </c>
      <c r="C354" s="6" t="str">
        <f>IFERROR(IF(ISBLANK(B354),"",VLOOKUP(A354,'Marsden announcements 2019'!$A$2:$H$126,7,FALSE)),"")</f>
        <v/>
      </c>
      <c r="D354" s="6" t="str">
        <f>IFERROR(IF(ISBLANK(C354),"",VLOOKUP(A354,'Marsden announcements 2019'!$A$2:$H$126,2,FALSE)),"")</f>
        <v/>
      </c>
      <c r="E354" s="10" t="s">
        <v>675</v>
      </c>
      <c r="F354" s="10" t="s">
        <v>10</v>
      </c>
      <c r="G354" s="10" t="s">
        <v>350</v>
      </c>
    </row>
    <row r="355" spans="1:7" x14ac:dyDescent="0.25">
      <c r="A355" s="10" t="s">
        <v>8</v>
      </c>
      <c r="B355" s="6" t="str">
        <f>IFERROR(IF(ISBLANK(A355),"",VLOOKUP(A355,'Marsden announcements 2019'!$A$2:$H$126,5,FALSE)),"")</f>
        <v/>
      </c>
      <c r="C355" s="6" t="str">
        <f>IFERROR(IF(ISBLANK(B355),"",VLOOKUP(A355,'Marsden announcements 2019'!$A$2:$H$126,7,FALSE)),"")</f>
        <v/>
      </c>
      <c r="D355" s="6" t="str">
        <f>IFERROR(IF(ISBLANK(C355),"",VLOOKUP(A355,'Marsden announcements 2019'!$A$2:$H$126,2,FALSE)),"")</f>
        <v/>
      </c>
      <c r="E355" s="10" t="s">
        <v>676</v>
      </c>
      <c r="F355" s="10" t="s">
        <v>10</v>
      </c>
      <c r="G355" s="10" t="s">
        <v>677</v>
      </c>
    </row>
    <row r="356" spans="1:7" x14ac:dyDescent="0.25">
      <c r="A356" s="10" t="s">
        <v>8</v>
      </c>
      <c r="B356" s="6" t="str">
        <f>IFERROR(IF(ISBLANK(A356),"",VLOOKUP(A356,'Marsden announcements 2019'!$A$2:$H$126,5,FALSE)),"")</f>
        <v/>
      </c>
      <c r="C356" s="6" t="str">
        <f>IFERROR(IF(ISBLANK(B356),"",VLOOKUP(A356,'Marsden announcements 2019'!$A$2:$H$126,7,FALSE)),"")</f>
        <v/>
      </c>
      <c r="D356" s="6" t="str">
        <f>IFERROR(IF(ISBLANK(C356),"",VLOOKUP(A356,'Marsden announcements 2019'!$A$2:$H$126,2,FALSE)),"")</f>
        <v/>
      </c>
      <c r="E356" s="10" t="s">
        <v>678</v>
      </c>
      <c r="F356" s="10" t="s">
        <v>10</v>
      </c>
      <c r="G356" s="10" t="s">
        <v>35</v>
      </c>
    </row>
    <row r="357" spans="1:7" ht="60" x14ac:dyDescent="0.25">
      <c r="A357" s="10" t="s">
        <v>679</v>
      </c>
      <c r="B357" s="6" t="str">
        <f>IFERROR(IF(ISBLANK(A357),"",VLOOKUP(A357,'Marsden announcements 2019'!$A$2:$H$126,5,FALSE)),"")</f>
        <v>SOC</v>
      </c>
      <c r="C357" s="6">
        <f>IFERROR(IF(ISBLANK(B357),"",VLOOKUP(A357,'Marsden announcements 2019'!$A$2:$H$126,7,FALSE)),"")</f>
        <v>842000</v>
      </c>
      <c r="D357" s="6" t="str">
        <f>IFERROR(IF(ISBLANK(C357),"",VLOOKUP(A357,'Marsden announcements 2019'!$A$2:$H$126,2,FALSE)),"")</f>
        <v>#MeToo; A Cultural Shift?: Young New Zealanders' Exposure and Responses to Sexual Harassment Media</v>
      </c>
      <c r="E357" s="10" t="s">
        <v>681</v>
      </c>
      <c r="F357" s="10" t="s">
        <v>6</v>
      </c>
      <c r="G357" s="10" t="s">
        <v>15</v>
      </c>
    </row>
    <row r="358" spans="1:7" x14ac:dyDescent="0.25">
      <c r="A358" s="10" t="s">
        <v>8</v>
      </c>
      <c r="B358" s="6" t="str">
        <f>IFERROR(IF(ISBLANK(A358),"",VLOOKUP(A358,'Marsden announcements 2019'!$A$2:$H$126,5,FALSE)),"")</f>
        <v/>
      </c>
      <c r="C358" s="6" t="str">
        <f>IFERROR(IF(ISBLANK(B358),"",VLOOKUP(A358,'Marsden announcements 2019'!$A$2:$H$126,7,FALSE)),"")</f>
        <v/>
      </c>
      <c r="D358" s="6" t="str">
        <f>IFERROR(IF(ISBLANK(C358),"",VLOOKUP(A358,'Marsden announcements 2019'!$A$2:$H$126,2,FALSE)),"")</f>
        <v/>
      </c>
      <c r="E358" s="10" t="s">
        <v>682</v>
      </c>
      <c r="F358" s="10" t="s">
        <v>10</v>
      </c>
      <c r="G358" s="10" t="s">
        <v>531</v>
      </c>
    </row>
    <row r="359" spans="1:7" x14ac:dyDescent="0.25">
      <c r="A359" s="10" t="s">
        <v>8</v>
      </c>
      <c r="B359" s="6" t="str">
        <f>IFERROR(IF(ISBLANK(A359),"",VLOOKUP(A359,'Marsden announcements 2019'!$A$2:$H$126,5,FALSE)),"")</f>
        <v/>
      </c>
      <c r="C359" s="6" t="str">
        <f>IFERROR(IF(ISBLANK(B359),"",VLOOKUP(A359,'Marsden announcements 2019'!$A$2:$H$126,7,FALSE)),"")</f>
        <v/>
      </c>
      <c r="D359" s="6" t="str">
        <f>IFERROR(IF(ISBLANK(C359),"",VLOOKUP(A359,'Marsden announcements 2019'!$A$2:$H$126,2,FALSE)),"")</f>
        <v/>
      </c>
      <c r="E359" s="10" t="s">
        <v>683</v>
      </c>
      <c r="F359" s="10" t="s">
        <v>10</v>
      </c>
      <c r="G359" s="10" t="s">
        <v>684</v>
      </c>
    </row>
    <row r="360" spans="1:7" x14ac:dyDescent="0.25">
      <c r="A360" s="10" t="s">
        <v>8</v>
      </c>
      <c r="B360" s="6" t="str">
        <f>IFERROR(IF(ISBLANK(A360),"",VLOOKUP(A360,'Marsden announcements 2019'!$A$2:$H$126,5,FALSE)),"")</f>
        <v/>
      </c>
      <c r="C360" s="6" t="str">
        <f>IFERROR(IF(ISBLANK(B360),"",VLOOKUP(A360,'Marsden announcements 2019'!$A$2:$H$126,7,FALSE)),"")</f>
        <v/>
      </c>
      <c r="D360" s="6" t="str">
        <f>IFERROR(IF(ISBLANK(C360),"",VLOOKUP(A360,'Marsden announcements 2019'!$A$2:$H$126,2,FALSE)),"")</f>
        <v/>
      </c>
      <c r="E360" s="10" t="s">
        <v>685</v>
      </c>
      <c r="F360" s="10" t="s">
        <v>10</v>
      </c>
      <c r="G360" s="10" t="s">
        <v>15</v>
      </c>
    </row>
    <row r="361" spans="1:7" x14ac:dyDescent="0.25">
      <c r="A361" s="10" t="s">
        <v>8</v>
      </c>
      <c r="B361" s="6" t="str">
        <f>IFERROR(IF(ISBLANK(A361),"",VLOOKUP(A361,'Marsden announcements 2019'!$A$2:$H$126,5,FALSE)),"")</f>
        <v/>
      </c>
      <c r="C361" s="6" t="str">
        <f>IFERROR(IF(ISBLANK(B361),"",VLOOKUP(A361,'Marsden announcements 2019'!$A$2:$H$126,7,FALSE)),"")</f>
        <v/>
      </c>
      <c r="D361" s="6" t="str">
        <f>IFERROR(IF(ISBLANK(C361),"",VLOOKUP(A361,'Marsden announcements 2019'!$A$2:$H$126,2,FALSE)),"")</f>
        <v/>
      </c>
      <c r="E361" s="10" t="s">
        <v>686</v>
      </c>
      <c r="F361" s="10" t="s">
        <v>10</v>
      </c>
      <c r="G361" s="10" t="s">
        <v>15</v>
      </c>
    </row>
    <row r="362" spans="1:7" x14ac:dyDescent="0.25">
      <c r="A362" s="10" t="s">
        <v>8</v>
      </c>
      <c r="B362" s="6" t="str">
        <f>IFERROR(IF(ISBLANK(A362),"",VLOOKUP(A362,'Marsden announcements 2019'!$A$2:$H$126,5,FALSE)),"")</f>
        <v/>
      </c>
      <c r="C362" s="6" t="str">
        <f>IFERROR(IF(ISBLANK(B362),"",VLOOKUP(A362,'Marsden announcements 2019'!$A$2:$H$126,7,FALSE)),"")</f>
        <v/>
      </c>
      <c r="D362" s="6" t="str">
        <f>IFERROR(IF(ISBLANK(C362),"",VLOOKUP(A362,'Marsden announcements 2019'!$A$2:$H$126,2,FALSE)),"")</f>
        <v/>
      </c>
      <c r="E362" s="10" t="s">
        <v>687</v>
      </c>
      <c r="F362" s="10" t="s">
        <v>10</v>
      </c>
      <c r="G362" s="10" t="s">
        <v>688</v>
      </c>
    </row>
    <row r="363" spans="1:7" ht="30" x14ac:dyDescent="0.25">
      <c r="A363" s="10" t="s">
        <v>689</v>
      </c>
      <c r="B363" s="6" t="str">
        <f>IFERROR(IF(ISBLANK(A363),"",VLOOKUP(A363,'Marsden announcements 2019'!$A$2:$H$126,5,FALSE)),"")</f>
        <v>SOC</v>
      </c>
      <c r="C363" s="6">
        <f>IFERROR(IF(ISBLANK(B363),"",VLOOKUP(A363,'Marsden announcements 2019'!$A$2:$H$126,7,FALSE)),"")</f>
        <v>842000</v>
      </c>
      <c r="D363" s="6" t="str">
        <f>IFERROR(IF(ISBLANK(C363),"",VLOOKUP(A363,'Marsden announcements 2019'!$A$2:$H$126,2,FALSE)),"")</f>
        <v>Using talk and the body to prevent gender-based violence</v>
      </c>
      <c r="E363" s="10" t="s">
        <v>691</v>
      </c>
      <c r="F363" s="10" t="s">
        <v>6</v>
      </c>
      <c r="G363" s="10" t="s">
        <v>15</v>
      </c>
    </row>
    <row r="364" spans="1:7" x14ac:dyDescent="0.25">
      <c r="A364" s="10" t="s">
        <v>8</v>
      </c>
      <c r="B364" s="6" t="str">
        <f>IFERROR(IF(ISBLANK(A364),"",VLOOKUP(A364,'Marsden announcements 2019'!$A$2:$H$126,5,FALSE)),"")</f>
        <v/>
      </c>
      <c r="C364" s="6" t="str">
        <f>IFERROR(IF(ISBLANK(B364),"",VLOOKUP(A364,'Marsden announcements 2019'!$A$2:$H$126,7,FALSE)),"")</f>
        <v/>
      </c>
      <c r="D364" s="6" t="str">
        <f>IFERROR(IF(ISBLANK(C364),"",VLOOKUP(A364,'Marsden announcements 2019'!$A$2:$H$126,2,FALSE)),"")</f>
        <v/>
      </c>
      <c r="E364" s="10" t="s">
        <v>692</v>
      </c>
      <c r="F364" s="10" t="s">
        <v>10</v>
      </c>
      <c r="G364" s="10" t="s">
        <v>693</v>
      </c>
    </row>
    <row r="365" spans="1:7" ht="60" x14ac:dyDescent="0.25">
      <c r="A365" s="10" t="s">
        <v>694</v>
      </c>
      <c r="B365" s="6" t="str">
        <f>IFERROR(IF(ISBLANK(A365),"",VLOOKUP(A365,'Marsden announcements 2019'!$A$2:$H$126,5,FALSE)),"")</f>
        <v>ESA</v>
      </c>
      <c r="C365" s="6">
        <f>IFERROR(IF(ISBLANK(B365),"",VLOOKUP(A365,'Marsden announcements 2019'!$A$2:$H$126,7,FALSE)),"")</f>
        <v>960000</v>
      </c>
      <c r="D365" s="6" t="str">
        <f>IFERROR(IF(ISBLANK(C365),"",VLOOKUP(A365,'Marsden announcements 2019'!$A$2:$H$126,2,FALSE)),"")</f>
        <v>Drought or Deluge? How did Rainfall in the Tropical South Pacific Respond to Sudden Climate Change During the Glacial Period?</v>
      </c>
      <c r="E365" s="10" t="s">
        <v>696</v>
      </c>
      <c r="F365" s="10" t="s">
        <v>6</v>
      </c>
      <c r="G365" s="10" t="s">
        <v>15</v>
      </c>
    </row>
    <row r="366" spans="1:7" x14ac:dyDescent="0.25">
      <c r="A366" s="10" t="s">
        <v>8</v>
      </c>
      <c r="B366" s="6" t="str">
        <f>IFERROR(IF(ISBLANK(A366),"",VLOOKUP(A366,'Marsden announcements 2019'!$A$2:$H$126,5,FALSE)),"")</f>
        <v/>
      </c>
      <c r="C366" s="6" t="str">
        <f>IFERROR(IF(ISBLANK(B366),"",VLOOKUP(A366,'Marsden announcements 2019'!$A$2:$H$126,7,FALSE)),"")</f>
        <v/>
      </c>
      <c r="D366" s="6" t="str">
        <f>IFERROR(IF(ISBLANK(C366),"",VLOOKUP(A366,'Marsden announcements 2019'!$A$2:$H$126,2,FALSE)),"")</f>
        <v/>
      </c>
      <c r="E366" s="10" t="s">
        <v>697</v>
      </c>
      <c r="F366" s="10" t="s">
        <v>10</v>
      </c>
      <c r="G366" s="10" t="s">
        <v>698</v>
      </c>
    </row>
    <row r="367" spans="1:7" x14ac:dyDescent="0.25">
      <c r="A367" s="10" t="s">
        <v>8</v>
      </c>
      <c r="B367" s="6" t="str">
        <f>IFERROR(IF(ISBLANK(A367),"",VLOOKUP(A367,'Marsden announcements 2019'!$A$2:$H$126,5,FALSE)),"")</f>
        <v/>
      </c>
      <c r="C367" s="6" t="str">
        <f>IFERROR(IF(ISBLANK(B367),"",VLOOKUP(A367,'Marsden announcements 2019'!$A$2:$H$126,7,FALSE)),"")</f>
        <v/>
      </c>
      <c r="D367" s="6" t="str">
        <f>IFERROR(IF(ISBLANK(C367),"",VLOOKUP(A367,'Marsden announcements 2019'!$A$2:$H$126,2,FALSE)),"")</f>
        <v/>
      </c>
      <c r="E367" s="10" t="s">
        <v>699</v>
      </c>
      <c r="F367" s="10" t="s">
        <v>10</v>
      </c>
      <c r="G367" s="10" t="s">
        <v>700</v>
      </c>
    </row>
    <row r="368" spans="1:7" x14ac:dyDescent="0.25">
      <c r="A368" s="10" t="s">
        <v>8</v>
      </c>
      <c r="B368" s="6" t="str">
        <f>IFERROR(IF(ISBLANK(A368),"",VLOOKUP(A368,'Marsden announcements 2019'!$A$2:$H$126,5,FALSE)),"")</f>
        <v/>
      </c>
      <c r="C368" s="6" t="str">
        <f>IFERROR(IF(ISBLANK(B368),"",VLOOKUP(A368,'Marsden announcements 2019'!$A$2:$H$126,7,FALSE)),"")</f>
        <v/>
      </c>
      <c r="D368" s="6" t="str">
        <f>IFERROR(IF(ISBLANK(C368),"",VLOOKUP(A368,'Marsden announcements 2019'!$A$2:$H$126,2,FALSE)),"")</f>
        <v/>
      </c>
      <c r="E368" s="10" t="s">
        <v>701</v>
      </c>
      <c r="F368" s="10" t="s">
        <v>10</v>
      </c>
      <c r="G368" s="10" t="s">
        <v>698</v>
      </c>
    </row>
    <row r="369" spans="1:7" x14ac:dyDescent="0.25">
      <c r="A369" s="10" t="s">
        <v>8</v>
      </c>
      <c r="B369" s="6" t="str">
        <f>IFERROR(IF(ISBLANK(A369),"",VLOOKUP(A369,'Marsden announcements 2019'!$A$2:$H$126,5,FALSE)),"")</f>
        <v/>
      </c>
      <c r="C369" s="6" t="str">
        <f>IFERROR(IF(ISBLANK(B369),"",VLOOKUP(A369,'Marsden announcements 2019'!$A$2:$H$126,7,FALSE)),"")</f>
        <v/>
      </c>
      <c r="D369" s="6" t="str">
        <f>IFERROR(IF(ISBLANK(C369),"",VLOOKUP(A369,'Marsden announcements 2019'!$A$2:$H$126,2,FALSE)),"")</f>
        <v/>
      </c>
      <c r="E369" s="10" t="s">
        <v>702</v>
      </c>
      <c r="F369" s="10" t="s">
        <v>10</v>
      </c>
      <c r="G369" s="10" t="s">
        <v>703</v>
      </c>
    </row>
    <row r="370" spans="1:7" x14ac:dyDescent="0.25">
      <c r="A370" s="10" t="s">
        <v>8</v>
      </c>
      <c r="B370" s="6" t="str">
        <f>IFERROR(IF(ISBLANK(A370),"",VLOOKUP(A370,'Marsden announcements 2019'!$A$2:$H$126,5,FALSE)),"")</f>
        <v/>
      </c>
      <c r="C370" s="6" t="str">
        <f>IFERROR(IF(ISBLANK(B370),"",VLOOKUP(A370,'Marsden announcements 2019'!$A$2:$H$126,7,FALSE)),"")</f>
        <v/>
      </c>
      <c r="D370" s="6" t="str">
        <f>IFERROR(IF(ISBLANK(C370),"",VLOOKUP(A370,'Marsden announcements 2019'!$A$2:$H$126,2,FALSE)),"")</f>
        <v/>
      </c>
      <c r="E370" s="10" t="s">
        <v>704</v>
      </c>
      <c r="F370" s="10" t="s">
        <v>10</v>
      </c>
      <c r="G370" s="10" t="s">
        <v>705</v>
      </c>
    </row>
    <row r="371" spans="1:7" x14ac:dyDescent="0.25">
      <c r="A371" s="10" t="s">
        <v>8</v>
      </c>
      <c r="B371" s="6" t="str">
        <f>IFERROR(IF(ISBLANK(A371),"",VLOOKUP(A371,'Marsden announcements 2019'!$A$2:$H$126,5,FALSE)),"")</f>
        <v/>
      </c>
      <c r="C371" s="6" t="str">
        <f>IFERROR(IF(ISBLANK(B371),"",VLOOKUP(A371,'Marsden announcements 2019'!$A$2:$H$126,7,FALSE)),"")</f>
        <v/>
      </c>
      <c r="D371" s="6" t="str">
        <f>IFERROR(IF(ISBLANK(C371),"",VLOOKUP(A371,'Marsden announcements 2019'!$A$2:$H$126,2,FALSE)),"")</f>
        <v/>
      </c>
      <c r="E371" s="10" t="s">
        <v>706</v>
      </c>
      <c r="F371" s="10" t="s">
        <v>10</v>
      </c>
      <c r="G371" s="10" t="s">
        <v>580</v>
      </c>
    </row>
    <row r="372" spans="1:7" x14ac:dyDescent="0.25">
      <c r="A372" s="10" t="s">
        <v>8</v>
      </c>
      <c r="B372" s="6" t="str">
        <f>IFERROR(IF(ISBLANK(A372),"",VLOOKUP(A372,'Marsden announcements 2019'!$A$2:$H$126,5,FALSE)),"")</f>
        <v/>
      </c>
      <c r="C372" s="6" t="str">
        <f>IFERROR(IF(ISBLANK(B372),"",VLOOKUP(A372,'Marsden announcements 2019'!$A$2:$H$126,7,FALSE)),"")</f>
        <v/>
      </c>
      <c r="D372" s="6" t="str">
        <f>IFERROR(IF(ISBLANK(C372),"",VLOOKUP(A372,'Marsden announcements 2019'!$A$2:$H$126,2,FALSE)),"")</f>
        <v/>
      </c>
      <c r="E372" s="10" t="s">
        <v>707</v>
      </c>
      <c r="F372" s="10" t="s">
        <v>10</v>
      </c>
      <c r="G372" s="10" t="s">
        <v>705</v>
      </c>
    </row>
    <row r="373" spans="1:7" ht="30" x14ac:dyDescent="0.25">
      <c r="A373" s="10" t="s">
        <v>708</v>
      </c>
      <c r="B373" s="6" t="str">
        <f>IFERROR(IF(ISBLANK(A373),"",VLOOKUP(A373,'Marsden announcements 2019'!$A$2:$H$126,5,FALSE)),"")</f>
        <v>CMP</v>
      </c>
      <c r="C373" s="6">
        <f>IFERROR(IF(ISBLANK(B373),"",VLOOKUP(A373,'Marsden announcements 2019'!$A$2:$H$126,7,FALSE)),"")</f>
        <v>960000</v>
      </c>
      <c r="D373" s="6" t="str">
        <f>IFERROR(IF(ISBLANK(C373),"",VLOOKUP(A373,'Marsden announcements 2019'!$A$2:$H$126,2,FALSE)),"")</f>
        <v>Saving the kākāpō: plant hormones to boost breeding.</v>
      </c>
      <c r="E373" s="10" t="s">
        <v>710</v>
      </c>
      <c r="F373" s="10" t="s">
        <v>6</v>
      </c>
      <c r="G373" s="10" t="s">
        <v>15</v>
      </c>
    </row>
    <row r="374" spans="1:7" x14ac:dyDescent="0.25">
      <c r="A374" s="10" t="s">
        <v>8</v>
      </c>
      <c r="B374" s="6" t="str">
        <f>IFERROR(IF(ISBLANK(A374),"",VLOOKUP(A374,'Marsden announcements 2019'!$A$2:$H$126,5,FALSE)),"")</f>
        <v/>
      </c>
      <c r="C374" s="6" t="str">
        <f>IFERROR(IF(ISBLANK(B374),"",VLOOKUP(A374,'Marsden announcements 2019'!$A$2:$H$126,7,FALSE)),"")</f>
        <v/>
      </c>
      <c r="D374" s="6" t="str">
        <f>IFERROR(IF(ISBLANK(C374),"",VLOOKUP(A374,'Marsden announcements 2019'!$A$2:$H$126,2,FALSE)),"")</f>
        <v/>
      </c>
      <c r="E374" s="10" t="s">
        <v>711</v>
      </c>
      <c r="F374" s="10" t="s">
        <v>6</v>
      </c>
      <c r="G374" s="10" t="s">
        <v>15</v>
      </c>
    </row>
    <row r="375" spans="1:7" ht="30" x14ac:dyDescent="0.25">
      <c r="A375" s="10" t="s">
        <v>712</v>
      </c>
      <c r="B375" s="6" t="str">
        <f>IFERROR(IF(ISBLANK(A375),"",VLOOKUP(A375,'Marsden announcements 2019'!$A$2:$H$126,5,FALSE)),"")</f>
        <v>MIS</v>
      </c>
      <c r="C375" s="6">
        <f>IFERROR(IF(ISBLANK(B375),"",VLOOKUP(A375,'Marsden announcements 2019'!$A$2:$H$126,7,FALSE)),"")</f>
        <v>707000</v>
      </c>
      <c r="D375" s="6" t="str">
        <f>IFERROR(IF(ISBLANK(C375),"",VLOOKUP(A375,'Marsden announcements 2019'!$A$2:$H$126,2,FALSE)),"")</f>
        <v>Genetic Programming for Symbolic Regression</v>
      </c>
      <c r="E375" s="10" t="s">
        <v>714</v>
      </c>
      <c r="F375" s="10" t="s">
        <v>6</v>
      </c>
      <c r="G375" s="10" t="s">
        <v>15</v>
      </c>
    </row>
    <row r="376" spans="1:7" ht="45" x14ac:dyDescent="0.25">
      <c r="A376" s="10" t="s">
        <v>715</v>
      </c>
      <c r="B376" s="6" t="str">
        <f>IFERROR(IF(ISBLANK(A376),"",VLOOKUP(A376,'Marsden announcements 2019'!$A$2:$H$126,5,FALSE)),"")</f>
        <v>PCB</v>
      </c>
      <c r="C376" s="6">
        <f>IFERROR(IF(ISBLANK(B376),"",VLOOKUP(A376,'Marsden announcements 2019'!$A$2:$H$126,7,FALSE)),"")</f>
        <v>891000</v>
      </c>
      <c r="D376" s="6" t="str">
        <f>IFERROR(IF(ISBLANK(C376),"",VLOOKUP(A376,'Marsden announcements 2019'!$A$2:$H$126,2,FALSE)),"")</f>
        <v>Can enhanced exciton diffusion propel organic photovoltaic cells beyond the bulk heterojunction?</v>
      </c>
      <c r="E376" s="10" t="s">
        <v>717</v>
      </c>
      <c r="F376" s="10" t="s">
        <v>6</v>
      </c>
      <c r="G376" s="10" t="s">
        <v>15</v>
      </c>
    </row>
    <row r="377" spans="1:7" x14ac:dyDescent="0.25">
      <c r="A377" s="10" t="s">
        <v>8</v>
      </c>
      <c r="B377" s="6" t="str">
        <f>IFERROR(IF(ISBLANK(A377),"",VLOOKUP(A377,'Marsden announcements 2019'!$A$2:$H$126,5,FALSE)),"")</f>
        <v/>
      </c>
      <c r="C377" s="6" t="str">
        <f>IFERROR(IF(ISBLANK(B377),"",VLOOKUP(A377,'Marsden announcements 2019'!$A$2:$H$126,7,FALSE)),"")</f>
        <v/>
      </c>
      <c r="D377" s="6" t="str">
        <f>IFERROR(IF(ISBLANK(C377),"",VLOOKUP(A377,'Marsden announcements 2019'!$A$2:$H$126,2,FALSE)),"")</f>
        <v/>
      </c>
      <c r="E377" s="10" t="s">
        <v>718</v>
      </c>
      <c r="F377" s="10" t="s">
        <v>10</v>
      </c>
      <c r="G377" s="10" t="s">
        <v>719</v>
      </c>
    </row>
    <row r="378" spans="1:7" x14ac:dyDescent="0.25">
      <c r="A378" s="10" t="s">
        <v>8</v>
      </c>
      <c r="B378" s="6" t="str">
        <f>IFERROR(IF(ISBLANK(A378),"",VLOOKUP(A378,'Marsden announcements 2019'!$A$2:$H$126,5,FALSE)),"")</f>
        <v/>
      </c>
      <c r="C378" s="6" t="str">
        <f>IFERROR(IF(ISBLANK(B378),"",VLOOKUP(A378,'Marsden announcements 2019'!$A$2:$H$126,7,FALSE)),"")</f>
        <v/>
      </c>
      <c r="D378" s="6" t="str">
        <f>IFERROR(IF(ISBLANK(C378),"",VLOOKUP(A378,'Marsden announcements 2019'!$A$2:$H$126,2,FALSE)),"")</f>
        <v/>
      </c>
      <c r="E378" s="10" t="s">
        <v>720</v>
      </c>
      <c r="F378" s="10" t="s">
        <v>10</v>
      </c>
      <c r="G378" s="10" t="s">
        <v>15</v>
      </c>
    </row>
    <row r="379" spans="1:7" x14ac:dyDescent="0.25">
      <c r="A379" s="10" t="s">
        <v>8</v>
      </c>
      <c r="B379" s="6" t="str">
        <f>IFERROR(IF(ISBLANK(A379),"",VLOOKUP(A379,'Marsden announcements 2019'!$A$2:$H$126,5,FALSE)),"")</f>
        <v/>
      </c>
      <c r="C379" s="6" t="str">
        <f>IFERROR(IF(ISBLANK(B379),"",VLOOKUP(A379,'Marsden announcements 2019'!$A$2:$H$126,7,FALSE)),"")</f>
        <v/>
      </c>
      <c r="D379" s="6" t="str">
        <f>IFERROR(IF(ISBLANK(C379),"",VLOOKUP(A379,'Marsden announcements 2019'!$A$2:$H$126,2,FALSE)),"")</f>
        <v/>
      </c>
      <c r="E379" s="10" t="s">
        <v>721</v>
      </c>
      <c r="F379" s="10" t="s">
        <v>10</v>
      </c>
      <c r="G379" s="10" t="s">
        <v>722</v>
      </c>
    </row>
    <row r="380" spans="1:7" ht="60" x14ac:dyDescent="0.25">
      <c r="A380" s="10" t="s">
        <v>723</v>
      </c>
      <c r="B380" s="6" t="str">
        <f>IFERROR(IF(ISBLANK(A380),"",VLOOKUP(A380,'Marsden announcements 2019'!$A$2:$H$126,5,FALSE)),"")</f>
        <v>EIS</v>
      </c>
      <c r="C380" s="6">
        <f>IFERROR(IF(ISBLANK(B380),"",VLOOKUP(A380,'Marsden announcements 2019'!$A$2:$H$126,7,FALSE)),"")</f>
        <v>837000</v>
      </c>
      <c r="D380" s="6" t="str">
        <f>IFERROR(IF(ISBLANK(C380),"",VLOOKUP(A380,'Marsden announcements 2019'!$A$2:$H$126,2,FALSE)),"")</f>
        <v>Next generation magneto-piezochromic composites for optically based intelligent magnetic field sensing</v>
      </c>
      <c r="E380" s="10" t="s">
        <v>725</v>
      </c>
      <c r="F380" s="10" t="s">
        <v>6</v>
      </c>
      <c r="G380" s="10" t="s">
        <v>15</v>
      </c>
    </row>
    <row r="381" spans="1:7" x14ac:dyDescent="0.25">
      <c r="A381" s="10" t="s">
        <v>8</v>
      </c>
      <c r="B381" s="6" t="str">
        <f>IFERROR(IF(ISBLANK(A381),"",VLOOKUP(A381,'Marsden announcements 2019'!$A$2:$H$126,5,FALSE)),"")</f>
        <v/>
      </c>
      <c r="C381" s="6" t="str">
        <f>IFERROR(IF(ISBLANK(B381),"",VLOOKUP(A381,'Marsden announcements 2019'!$A$2:$H$126,7,FALSE)),"")</f>
        <v/>
      </c>
      <c r="D381" s="6" t="str">
        <f>IFERROR(IF(ISBLANK(C381),"",VLOOKUP(A381,'Marsden announcements 2019'!$A$2:$H$126,2,FALSE)),"")</f>
        <v/>
      </c>
      <c r="E381" s="10" t="s">
        <v>14</v>
      </c>
      <c r="F381" s="10" t="s">
        <v>6</v>
      </c>
      <c r="G381" s="10" t="s">
        <v>15</v>
      </c>
    </row>
    <row r="382" spans="1:7" x14ac:dyDescent="0.25">
      <c r="A382" s="10" t="s">
        <v>8</v>
      </c>
      <c r="B382" s="6" t="str">
        <f>IFERROR(IF(ISBLANK(A382),"",VLOOKUP(A382,'Marsden announcements 2019'!$A$2:$H$126,5,FALSE)),"")</f>
        <v/>
      </c>
      <c r="C382" s="6" t="str">
        <f>IFERROR(IF(ISBLANK(B382),"",VLOOKUP(A382,'Marsden announcements 2019'!$A$2:$H$126,7,FALSE)),"")</f>
        <v/>
      </c>
      <c r="D382" s="6" t="str">
        <f>IFERROR(IF(ISBLANK(C382),"",VLOOKUP(A382,'Marsden announcements 2019'!$A$2:$H$126,2,FALSE)),"")</f>
        <v/>
      </c>
      <c r="E382" s="10" t="s">
        <v>726</v>
      </c>
      <c r="F382" s="10" t="s">
        <v>10</v>
      </c>
      <c r="G382" s="10" t="s">
        <v>899</v>
      </c>
    </row>
    <row r="383" spans="1:7" x14ac:dyDescent="0.25">
      <c r="A383" s="10" t="s">
        <v>8</v>
      </c>
      <c r="B383" s="6" t="str">
        <f>IFERROR(IF(ISBLANK(A383),"",VLOOKUP(A383,'Marsden announcements 2019'!$A$2:$H$126,5,FALSE)),"")</f>
        <v/>
      </c>
      <c r="C383" s="6" t="str">
        <f>IFERROR(IF(ISBLANK(B383),"",VLOOKUP(A383,'Marsden announcements 2019'!$A$2:$H$126,7,FALSE)),"")</f>
        <v/>
      </c>
      <c r="D383" s="6" t="str">
        <f>IFERROR(IF(ISBLANK(C383),"",VLOOKUP(A383,'Marsden announcements 2019'!$A$2:$H$126,2,FALSE)),"")</f>
        <v/>
      </c>
      <c r="E383" s="10" t="s">
        <v>727</v>
      </c>
      <c r="F383" s="10" t="s">
        <v>10</v>
      </c>
      <c r="G383" s="10" t="s">
        <v>51</v>
      </c>
    </row>
    <row r="384" spans="1:7" x14ac:dyDescent="0.25">
      <c r="A384" s="10" t="s">
        <v>8</v>
      </c>
      <c r="B384" s="6" t="str">
        <f>IFERROR(IF(ISBLANK(A384),"",VLOOKUP(A384,'Marsden announcements 2019'!$A$2:$H$126,5,FALSE)),"")</f>
        <v/>
      </c>
      <c r="C384" s="6" t="str">
        <f>IFERROR(IF(ISBLANK(B384),"",VLOOKUP(A384,'Marsden announcements 2019'!$A$2:$H$126,7,FALSE)),"")</f>
        <v/>
      </c>
      <c r="D384" s="6" t="str">
        <f>IFERROR(IF(ISBLANK(C384),"",VLOOKUP(A384,'Marsden announcements 2019'!$A$2:$H$126,2,FALSE)),"")</f>
        <v/>
      </c>
      <c r="E384" s="10" t="s">
        <v>728</v>
      </c>
      <c r="F384" s="10" t="s">
        <v>10</v>
      </c>
      <c r="G384" s="10" t="s">
        <v>15</v>
      </c>
    </row>
    <row r="385" spans="1:7" ht="45" x14ac:dyDescent="0.25">
      <c r="A385" s="10" t="s">
        <v>729</v>
      </c>
      <c r="B385" s="6" t="str">
        <f>IFERROR(IF(ISBLANK(A385),"",VLOOKUP(A385,'Marsden announcements 2019'!$A$2:$H$126,5,FALSE)),"")</f>
        <v>ESA</v>
      </c>
      <c r="C385" s="6">
        <f>IFERROR(IF(ISBLANK(B385),"",VLOOKUP(A385,'Marsden announcements 2019'!$A$2:$H$126,7,FALSE)),"")</f>
        <v>300000</v>
      </c>
      <c r="D385" s="6" t="str">
        <f>IFERROR(IF(ISBLANK(C385),"",VLOOKUP(A385,'Marsden announcements 2019'!$A$2:$H$126,2,FALSE)),"")</f>
        <v>Healing and sealing earthquake faults: How fluids influence the seismic cycle</v>
      </c>
      <c r="E385" s="10" t="s">
        <v>731</v>
      </c>
      <c r="F385" s="10" t="s">
        <v>6</v>
      </c>
      <c r="G385" s="10" t="s">
        <v>15</v>
      </c>
    </row>
    <row r="386" spans="1:7" x14ac:dyDescent="0.25">
      <c r="A386" s="10" t="s">
        <v>8</v>
      </c>
      <c r="B386" s="6" t="str">
        <f>IFERROR(IF(ISBLANK(A386),"",VLOOKUP(A386,'Marsden announcements 2019'!$A$2:$H$126,5,FALSE)),"")</f>
        <v/>
      </c>
      <c r="C386" s="6" t="str">
        <f>IFERROR(IF(ISBLANK(B386),"",VLOOKUP(A386,'Marsden announcements 2019'!$A$2:$H$126,7,FALSE)),"")</f>
        <v/>
      </c>
      <c r="D386" s="6" t="str">
        <f>IFERROR(IF(ISBLANK(C386),"",VLOOKUP(A386,'Marsden announcements 2019'!$A$2:$H$126,2,FALSE)),"")</f>
        <v/>
      </c>
      <c r="E386" s="10" t="s">
        <v>732</v>
      </c>
      <c r="F386" s="10" t="s">
        <v>10</v>
      </c>
      <c r="G386" s="10" t="s">
        <v>13</v>
      </c>
    </row>
    <row r="387" spans="1:7" x14ac:dyDescent="0.25">
      <c r="A387" s="10" t="s">
        <v>8</v>
      </c>
      <c r="B387" s="6" t="str">
        <f>IFERROR(IF(ISBLANK(A387),"",VLOOKUP(A387,'Marsden announcements 2019'!$A$2:$H$126,5,FALSE)),"")</f>
        <v/>
      </c>
      <c r="C387" s="6" t="str">
        <f>IFERROR(IF(ISBLANK(B387),"",VLOOKUP(A387,'Marsden announcements 2019'!$A$2:$H$126,7,FALSE)),"")</f>
        <v/>
      </c>
      <c r="D387" s="6" t="str">
        <f>IFERROR(IF(ISBLANK(C387),"",VLOOKUP(A387,'Marsden announcements 2019'!$A$2:$H$126,2,FALSE)),"")</f>
        <v/>
      </c>
      <c r="E387" s="10" t="s">
        <v>733</v>
      </c>
      <c r="F387" s="10" t="s">
        <v>10</v>
      </c>
      <c r="G387" s="10" t="s">
        <v>734</v>
      </c>
    </row>
    <row r="388" spans="1:7" x14ac:dyDescent="0.25">
      <c r="A388" s="10" t="s">
        <v>8</v>
      </c>
      <c r="B388" s="6" t="str">
        <f>IFERROR(IF(ISBLANK(A388),"",VLOOKUP(A388,'Marsden announcements 2019'!$A$2:$H$126,5,FALSE)),"")</f>
        <v/>
      </c>
      <c r="C388" s="6" t="str">
        <f>IFERROR(IF(ISBLANK(B388),"",VLOOKUP(A388,'Marsden announcements 2019'!$A$2:$H$126,7,FALSE)),"")</f>
        <v/>
      </c>
      <c r="D388" s="6" t="str">
        <f>IFERROR(IF(ISBLANK(C388),"",VLOOKUP(A388,'Marsden announcements 2019'!$A$2:$H$126,2,FALSE)),"")</f>
        <v/>
      </c>
      <c r="E388" s="10" t="s">
        <v>735</v>
      </c>
      <c r="F388" s="10" t="s">
        <v>10</v>
      </c>
      <c r="G388" s="10" t="s">
        <v>263</v>
      </c>
    </row>
    <row r="389" spans="1:7" ht="45" x14ac:dyDescent="0.25">
      <c r="A389" s="10" t="s">
        <v>736</v>
      </c>
      <c r="B389" s="6" t="str">
        <f>IFERROR(IF(ISBLANK(A389),"",VLOOKUP(A389,'Marsden announcements 2019'!$A$2:$H$126,5,FALSE)),"")</f>
        <v>MIS</v>
      </c>
      <c r="C389" s="6">
        <f>IFERROR(IF(ISBLANK(B389),"",VLOOKUP(A389,'Marsden announcements 2019'!$A$2:$H$126,7,FALSE)),"")</f>
        <v>707000</v>
      </c>
      <c r="D389" s="6" t="str">
        <f>IFERROR(IF(ISBLANK(C389),"",VLOOKUP(A389,'Marsden announcements 2019'!$A$2:$H$126,2,FALSE)),"")</f>
        <v>Evolutionary Automated Design of Deep Convolutional Neural Networks for Image Classification</v>
      </c>
      <c r="E389" s="10" t="s">
        <v>738</v>
      </c>
      <c r="F389" s="10" t="s">
        <v>6</v>
      </c>
      <c r="G389" s="10" t="s">
        <v>15</v>
      </c>
    </row>
    <row r="390" spans="1:7" x14ac:dyDescent="0.25">
      <c r="A390" s="10" t="s">
        <v>8</v>
      </c>
      <c r="B390" s="6" t="str">
        <f>IFERROR(IF(ISBLANK(A390),"",VLOOKUP(A390,'Marsden announcements 2019'!$A$2:$H$126,5,FALSE)),"")</f>
        <v/>
      </c>
      <c r="C390" s="6" t="str">
        <f>IFERROR(IF(ISBLANK(B390),"",VLOOKUP(A390,'Marsden announcements 2019'!$A$2:$H$126,7,FALSE)),"")</f>
        <v/>
      </c>
      <c r="D390" s="6" t="str">
        <f>IFERROR(IF(ISBLANK(C390),"",VLOOKUP(A390,'Marsden announcements 2019'!$A$2:$H$126,2,FALSE)),"")</f>
        <v/>
      </c>
      <c r="E390" s="10" t="s">
        <v>739</v>
      </c>
      <c r="F390" s="10" t="s">
        <v>10</v>
      </c>
      <c r="G390" s="10" t="s">
        <v>740</v>
      </c>
    </row>
    <row r="391" spans="1:7" x14ac:dyDescent="0.25">
      <c r="A391" s="10" t="s">
        <v>8</v>
      </c>
      <c r="B391" s="6" t="str">
        <f>IFERROR(IF(ISBLANK(A391),"",VLOOKUP(A391,'Marsden announcements 2019'!$A$2:$H$126,5,FALSE)),"")</f>
        <v/>
      </c>
      <c r="C391" s="6" t="str">
        <f>IFERROR(IF(ISBLANK(B391),"",VLOOKUP(A391,'Marsden announcements 2019'!$A$2:$H$126,7,FALSE)),"")</f>
        <v/>
      </c>
      <c r="D391" s="6" t="str">
        <f>IFERROR(IF(ISBLANK(C391),"",VLOOKUP(A391,'Marsden announcements 2019'!$A$2:$H$126,2,FALSE)),"")</f>
        <v/>
      </c>
      <c r="E391" s="10" t="s">
        <v>714</v>
      </c>
      <c r="F391" s="10" t="s">
        <v>10</v>
      </c>
      <c r="G391" s="10" t="s">
        <v>15</v>
      </c>
    </row>
    <row r="392" spans="1:7" ht="75" x14ac:dyDescent="0.25">
      <c r="A392" s="10" t="s">
        <v>741</v>
      </c>
      <c r="B392" s="6" t="str">
        <f>IFERROR(IF(ISBLANK(A392),"",VLOOKUP(A392,'Marsden announcements 2019'!$A$2:$H$126,5,FALSE)),"")</f>
        <v>EHB</v>
      </c>
      <c r="C392" s="6">
        <f>IFERROR(IF(ISBLANK(B392),"",VLOOKUP(A392,'Marsden announcements 2019'!$A$2:$H$126,7,FALSE)),"")</f>
        <v>300000</v>
      </c>
      <c r="D392" s="6" t="str">
        <f>IFERROR(IF(ISBLANK(C392),"",VLOOKUP(A392,'Marsden announcements 2019'!$A$2:$H$126,2,FALSE)),"")</f>
        <v>Cross-cultural Patterns in Theory of Mind: Using text analytics to identify structure and variation in mental state attributions in the Pacific</v>
      </c>
      <c r="E392" s="10" t="s">
        <v>743</v>
      </c>
      <c r="F392" s="10" t="s">
        <v>6</v>
      </c>
      <c r="G392" s="10" t="s">
        <v>470</v>
      </c>
    </row>
    <row r="393" spans="1:7" x14ac:dyDescent="0.25">
      <c r="A393" s="10" t="s">
        <v>8</v>
      </c>
      <c r="B393" s="6" t="str">
        <f>IFERROR(IF(ISBLANK(A393),"",VLOOKUP(A393,'Marsden announcements 2019'!$A$2:$H$126,5,FALSE)),"")</f>
        <v/>
      </c>
      <c r="C393" s="6" t="str">
        <f>IFERROR(IF(ISBLANK(B393),"",VLOOKUP(A393,'Marsden announcements 2019'!$A$2:$H$126,7,FALSE)),"")</f>
        <v/>
      </c>
      <c r="D393" s="6" t="str">
        <f>IFERROR(IF(ISBLANK(C393),"",VLOOKUP(A393,'Marsden announcements 2019'!$A$2:$H$126,2,FALSE)),"")</f>
        <v/>
      </c>
      <c r="E393" s="10" t="s">
        <v>744</v>
      </c>
      <c r="F393" s="10" t="s">
        <v>10</v>
      </c>
      <c r="G393" s="10" t="s">
        <v>470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Marsden announcements 2019</vt:lpstr>
      <vt:lpstr>2019 teams</vt:lpstr>
      <vt:lpstr>Awards website table 2019</vt:lpstr>
    </vt:vector>
  </TitlesOfParts>
  <Company>RSNZ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dc:creator>
  <cp:lastModifiedBy>Angus Prain</cp:lastModifiedBy>
  <dcterms:created xsi:type="dcterms:W3CDTF">2019-11-03T21:56:49Z</dcterms:created>
  <dcterms:modified xsi:type="dcterms:W3CDTF">2019-11-06T00:48:09Z</dcterms:modified>
</cp:coreProperties>
</file>